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100" windowHeight="15990" activeTab="0"/>
  </bookViews>
  <sheets>
    <sheet name="Payment book- Main Acc. Marldon" sheetId="1" r:id="rId1"/>
    <sheet name="Bank Acc" sheetId="2" r:id="rId2"/>
    <sheet name="INCOME " sheetId="3" r:id="rId3"/>
    <sheet name="Sheet1" sheetId="4" r:id="rId4"/>
    <sheet name="Compatibility Report" sheetId="5" r:id="rId5"/>
  </sheets>
  <definedNames>
    <definedName name="_xlnm.Print_Area" localSheetId="0">'Payment book- Main Acc. Marldon'!$A$1:$AQ$182</definedName>
  </definedNames>
  <calcPr fullCalcOnLoad="1"/>
</workbook>
</file>

<file path=xl/sharedStrings.xml><?xml version="1.0" encoding="utf-8"?>
<sst xmlns="http://schemas.openxmlformats.org/spreadsheetml/2006/main" count="395" uniqueCount="162">
  <si>
    <t>PAYEE</t>
  </si>
  <si>
    <t>Ch. No.</t>
  </si>
  <si>
    <t>TOTAL</t>
  </si>
  <si>
    <t>VAT</t>
  </si>
  <si>
    <t>Clerks Sal.</t>
  </si>
  <si>
    <t>Insurance</t>
  </si>
  <si>
    <t>Audit fees</t>
  </si>
  <si>
    <t>S137</t>
  </si>
  <si>
    <t>Subs</t>
  </si>
  <si>
    <t>SLCC</t>
  </si>
  <si>
    <t>SUB-TOTALS</t>
  </si>
  <si>
    <t>PAYE</t>
  </si>
  <si>
    <t>P3</t>
  </si>
  <si>
    <t>MEG</t>
  </si>
  <si>
    <t>DALC</t>
  </si>
  <si>
    <t>Cleared</t>
  </si>
  <si>
    <t xml:space="preserve">Bank Accounts </t>
  </si>
  <si>
    <t>Total</t>
  </si>
  <si>
    <t>BOI</t>
  </si>
  <si>
    <t>NS &amp; I</t>
  </si>
  <si>
    <t>£</t>
  </si>
  <si>
    <t>Cheque Date</t>
  </si>
  <si>
    <t>Marldon Cricket Club</t>
  </si>
  <si>
    <t>Stephen Holley</t>
  </si>
  <si>
    <t>HMRC</t>
  </si>
  <si>
    <t>Vision ICT</t>
  </si>
  <si>
    <t>Mrs T Rowe</t>
  </si>
  <si>
    <t>Payroll Services</t>
  </si>
  <si>
    <t xml:space="preserve">Training </t>
  </si>
  <si>
    <t>Lengthsman</t>
  </si>
  <si>
    <t>Water Rates - Allotments</t>
  </si>
  <si>
    <t>Website</t>
  </si>
  <si>
    <t>TRAYE</t>
  </si>
  <si>
    <t>Playground inspection</t>
  </si>
  <si>
    <t>MEG Expenses</t>
  </si>
  <si>
    <t>Totals</t>
  </si>
  <si>
    <t>MAIN ACCOUNT</t>
  </si>
  <si>
    <t>Robin Cox</t>
  </si>
  <si>
    <t>South Hams District Council</t>
  </si>
  <si>
    <t>Plandscape</t>
  </si>
  <si>
    <t>Marldon Village Hall</t>
  </si>
  <si>
    <t>CPRE</t>
  </si>
  <si>
    <t>Water Rates Jubilee Meadow</t>
  </si>
  <si>
    <t>Cumbria Clock Company</t>
  </si>
  <si>
    <t>meadow - electrical works/electricity</t>
  </si>
  <si>
    <t>MPCC floodlight</t>
  </si>
  <si>
    <t xml:space="preserve">A/c </t>
  </si>
  <si>
    <t>Office Allowance</t>
  </si>
  <si>
    <t>C.A.B. DONATION</t>
  </si>
  <si>
    <t>PCC DONATION</t>
  </si>
  <si>
    <t>MARLDON PAYMENT BOOK 2019-20</t>
  </si>
  <si>
    <t>YES</t>
  </si>
  <si>
    <t>08.04.19</t>
  </si>
  <si>
    <t>opus Energy Ltd</t>
  </si>
  <si>
    <t>Grounds Maintenance ltd</t>
  </si>
  <si>
    <t>Contract Grass Cutting</t>
  </si>
  <si>
    <t>Urban Rural Tree Services Ltd</t>
  </si>
  <si>
    <t>Green Space Maintenance</t>
  </si>
  <si>
    <t>SHDC</t>
  </si>
  <si>
    <t>TRAYE (Grant)</t>
  </si>
  <si>
    <t>Torbay Hospital Radio (Grant)</t>
  </si>
  <si>
    <t>Torbay Hospital Radio</t>
  </si>
  <si>
    <t>Marldon Comm. Choir (Grant)</t>
  </si>
  <si>
    <t>Marldon Community Choir</t>
  </si>
  <si>
    <t>13.05.19</t>
  </si>
  <si>
    <t>Clerk: Mrs T Rowe (final salary)</t>
  </si>
  <si>
    <t>28.05.19</t>
  </si>
  <si>
    <t>Clerk: Mrs S J Watt</t>
  </si>
  <si>
    <t>A R Hood &amp; Assoicates</t>
  </si>
  <si>
    <t>SW Water Business - Meadow</t>
  </si>
  <si>
    <t>SW Water Business - Allot</t>
  </si>
  <si>
    <t>10.06.19</t>
  </si>
  <si>
    <t>Plandscape (May)</t>
  </si>
  <si>
    <t>08.07.19</t>
  </si>
  <si>
    <t>Plandscape (June)</t>
  </si>
  <si>
    <t>Mr S Veasey (postbox)</t>
  </si>
  <si>
    <t>J B Design &amp; Build</t>
  </si>
  <si>
    <t>Torfield/playpark</t>
  </si>
  <si>
    <t>Community First Trading</t>
  </si>
  <si>
    <t>Devon Audit Partnership</t>
  </si>
  <si>
    <t>15.07.19</t>
  </si>
  <si>
    <t>12.08.19</t>
  </si>
  <si>
    <t>Clerk:Mrs SJ Watt</t>
  </si>
  <si>
    <t>SW Water Business -Allots</t>
  </si>
  <si>
    <t>Plandscape (July)</t>
  </si>
  <si>
    <t>Kirk Fencing</t>
  </si>
  <si>
    <t>09.09.19</t>
  </si>
  <si>
    <t>Plandscape (Aug)</t>
  </si>
  <si>
    <t>14.10.19</t>
  </si>
  <si>
    <t>Plandscape (Sept)</t>
  </si>
  <si>
    <t>18.11.19</t>
  </si>
  <si>
    <t>SW Water Business - Allots</t>
  </si>
  <si>
    <t>Marldon Parish Church Clock</t>
  </si>
  <si>
    <t>SLCC - Training</t>
  </si>
  <si>
    <t>16.12.19</t>
  </si>
  <si>
    <t>DALC - Training</t>
  </si>
  <si>
    <t>Room Hire - Meetings</t>
  </si>
  <si>
    <t>Marldon Parish Church</t>
  </si>
  <si>
    <t>13.01.20</t>
  </si>
  <si>
    <t>NO</t>
  </si>
  <si>
    <t>main</t>
  </si>
  <si>
    <t>Emergency repairs/signs etc</t>
  </si>
  <si>
    <t>MPCC Church Clock/war memorial</t>
  </si>
  <si>
    <t>Phone Allowance</t>
  </si>
  <si>
    <t>SW Water Business - Allots/meadow</t>
  </si>
  <si>
    <t>10.02.20</t>
  </si>
  <si>
    <t>S J Watt (stationery)</t>
  </si>
  <si>
    <t>Devon Tree Services</t>
  </si>
  <si>
    <t>VOID</t>
  </si>
  <si>
    <t>27.02.20</t>
  </si>
  <si>
    <t>17.03.20</t>
  </si>
  <si>
    <t>26.03.20</t>
  </si>
  <si>
    <t>Samuels Solicitors</t>
  </si>
  <si>
    <t>20.03.20</t>
  </si>
  <si>
    <t>Torbay Stone Walling</t>
  </si>
  <si>
    <t xml:space="preserve">SHDC - Election fees May </t>
  </si>
  <si>
    <t>Wotton Printers</t>
  </si>
  <si>
    <t>24.03.20</t>
  </si>
  <si>
    <t>Mrs S J Watt (postage community)</t>
  </si>
  <si>
    <t>00.00.00</t>
  </si>
  <si>
    <t>CORONAVIRUS COMMUNITY HUB</t>
  </si>
  <si>
    <t>LEGAL FEES</t>
  </si>
  <si>
    <t>Stationery/Postage</t>
  </si>
  <si>
    <t>ELECTION FEES</t>
  </si>
  <si>
    <t>less outstanding adjustment cheques</t>
  </si>
  <si>
    <t>Expenditure Sub Total</t>
  </si>
  <si>
    <t>10.03.20</t>
  </si>
  <si>
    <t>Y</t>
  </si>
  <si>
    <t>N</t>
  </si>
  <si>
    <t>880, 917 &amp; 920 not presented to bank</t>
  </si>
  <si>
    <t>as at 31/03/2020</t>
  </si>
  <si>
    <t>INTEREST</t>
  </si>
  <si>
    <t>£321.80 from Dec 2017 to Dec 2019.</t>
  </si>
  <si>
    <t>(£152.43 2018 &amp; £169.37 2019)</t>
  </si>
  <si>
    <t>ALLOTMENTS</t>
  </si>
  <si>
    <t>INCOME</t>
  </si>
  <si>
    <t>GRANTS</t>
  </si>
  <si>
    <t>PRECEPT</t>
  </si>
  <si>
    <t xml:space="preserve">TRANSFER FROM MPC ACCOUNTS </t>
  </si>
  <si>
    <t>Bank Interest</t>
  </si>
  <si>
    <t>Transfer</t>
  </si>
  <si>
    <t>Income</t>
  </si>
  <si>
    <t>TOTALS</t>
  </si>
  <si>
    <t>NS &amp; I to Main A/C</t>
  </si>
  <si>
    <t>MEG to replace cheque No. 885 to Main A/C</t>
  </si>
  <si>
    <t>BANK RECONCILIATION</t>
  </si>
  <si>
    <t>-</t>
  </si>
  <si>
    <r>
      <rPr>
        <b/>
        <sz val="10"/>
        <rFont val="Arial"/>
        <family val="2"/>
      </rPr>
      <t>A/C Balances</t>
    </r>
    <r>
      <rPr>
        <sz val="10"/>
        <rFont val="Arial"/>
        <family val="2"/>
      </rPr>
      <t xml:space="preserve"> as at 31.03.20 </t>
    </r>
  </si>
  <si>
    <r>
      <rPr>
        <b/>
        <sz val="10"/>
        <rFont val="Arial"/>
        <family val="2"/>
      </rPr>
      <t>Total Income</t>
    </r>
    <r>
      <rPr>
        <sz val="10"/>
        <rFont val="Arial"/>
        <family val="2"/>
      </rPr>
      <t xml:space="preserve"> as at 31.03.20</t>
    </r>
  </si>
  <si>
    <r>
      <rPr>
        <b/>
        <sz val="10"/>
        <rFont val="Arial"/>
        <family val="2"/>
      </rPr>
      <t>Total Transfers</t>
    </r>
    <r>
      <rPr>
        <sz val="10"/>
        <rFont val="Arial"/>
        <family val="2"/>
      </rPr>
      <t xml:space="preserve"> as at 31.03.20</t>
    </r>
  </si>
  <si>
    <t>MEG Sale of Leaflets - Cash in box</t>
  </si>
  <si>
    <t>Less outstanding cheques</t>
  </si>
  <si>
    <t>3P/MEG Expenditure +</t>
  </si>
  <si>
    <t>cash</t>
  </si>
  <si>
    <t>TOTAL EXPENDITURE as at 31.03.20</t>
  </si>
  <si>
    <t>sub pending total</t>
  </si>
  <si>
    <t>o/s</t>
  </si>
  <si>
    <t xml:space="preserve">NIL </t>
  </si>
  <si>
    <t>Bfwd</t>
  </si>
  <si>
    <t>Receipts</t>
  </si>
  <si>
    <t>Payments</t>
  </si>
  <si>
    <t>Cfwd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</si>
</sst>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&quot;£&quot;#,##0.00;[Red]&quot;£&quot;#,##0.00"/>
    <numFmt numFmtId="166" formatCode="0.0"/>
    <numFmt numFmtId="167" formatCode="0.000"/>
    <numFmt numFmtId="168" formatCode="[$-809]dd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i/>
      <sz val="11"/>
      <name val="Comic Sans MS"/>
      <family val="4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4" borderId="10" xfId="0" applyFont="1" applyFill="1" applyBorder="1" applyAlignment="1">
      <alignment textRotation="90"/>
    </xf>
    <xf numFmtId="43" fontId="0" fillId="33" borderId="10" xfId="42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4" borderId="10" xfId="0" applyFont="1" applyFill="1" applyBorder="1" applyAlignment="1">
      <alignment horizontal="center" textRotation="90"/>
    </xf>
    <xf numFmtId="14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0" xfId="0" applyFont="1" applyFill="1" applyBorder="1" applyAlignment="1">
      <alignment/>
    </xf>
    <xf numFmtId="14" fontId="0" fillId="33" borderId="0" xfId="0" applyNumberFormat="1" applyFill="1" applyAlignment="1">
      <alignment horizontal="center"/>
    </xf>
    <xf numFmtId="0" fontId="1" fillId="33" borderId="10" xfId="0" applyFont="1" applyFill="1" applyBorder="1" applyAlignment="1">
      <alignment/>
    </xf>
    <xf numFmtId="14" fontId="0" fillId="33" borderId="0" xfId="0" applyNumberForma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3" fontId="0" fillId="33" borderId="0" xfId="42" applyFont="1" applyFill="1" applyBorder="1" applyAlignment="1">
      <alignment/>
    </xf>
    <xf numFmtId="17" fontId="0" fillId="33" borderId="10" xfId="42" applyNumberFormat="1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43" fontId="0" fillId="33" borderId="0" xfId="0" applyNumberFormat="1" applyFill="1" applyAlignment="1">
      <alignment/>
    </xf>
    <xf numFmtId="43" fontId="3" fillId="33" borderId="10" xfId="42" applyFont="1" applyFill="1" applyBorder="1" applyAlignment="1">
      <alignment/>
    </xf>
    <xf numFmtId="164" fontId="0" fillId="33" borderId="10" xfId="42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1" fillId="34" borderId="10" xfId="0" applyNumberFormat="1" applyFont="1" applyFill="1" applyBorder="1" applyAlignment="1">
      <alignment textRotation="90"/>
    </xf>
    <xf numFmtId="2" fontId="0" fillId="33" borderId="10" xfId="0" applyNumberForma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10" xfId="42" applyNumberFormat="1" applyFont="1" applyFill="1" applyBorder="1" applyAlignment="1">
      <alignment/>
    </xf>
    <xf numFmtId="2" fontId="0" fillId="33" borderId="0" xfId="42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49" fontId="1" fillId="34" borderId="10" xfId="0" applyNumberFormat="1" applyFont="1" applyFill="1" applyBorder="1" applyAlignment="1">
      <alignment textRotation="90"/>
    </xf>
    <xf numFmtId="14" fontId="0" fillId="33" borderId="10" xfId="42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0" xfId="42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4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3" fontId="0" fillId="33" borderId="10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0" fontId="1" fillId="33" borderId="0" xfId="0" applyFont="1" applyFill="1" applyAlignment="1">
      <alignment/>
    </xf>
    <xf numFmtId="4" fontId="0" fillId="0" borderId="0" xfId="0" applyNumberFormat="1" applyAlignment="1">
      <alignment/>
    </xf>
    <xf numFmtId="43" fontId="4" fillId="33" borderId="10" xfId="42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4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3" fontId="1" fillId="33" borderId="10" xfId="42" applyFont="1" applyFill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3" fontId="0" fillId="33" borderId="15" xfId="42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14" fontId="1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3" fontId="0" fillId="0" borderId="10" xfId="42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6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8" fontId="7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2" fontId="0" fillId="33" borderId="10" xfId="42" applyNumberFormat="1" applyFont="1" applyFill="1" applyBorder="1" applyAlignment="1">
      <alignment/>
    </xf>
    <xf numFmtId="2" fontId="0" fillId="0" borderId="10" xfId="42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42" applyNumberFormat="1" applyFont="1" applyFill="1" applyBorder="1" applyAlignment="1">
      <alignment/>
    </xf>
    <xf numFmtId="2" fontId="1" fillId="33" borderId="10" xfId="42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3" fillId="33" borderId="10" xfId="42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3"/>
  <sheetViews>
    <sheetView tabSelected="1" zoomScalePageLayoutView="0" workbookViewId="0" topLeftCell="A1">
      <selection activeCell="E93" sqref="E93"/>
    </sheetView>
  </sheetViews>
  <sheetFormatPr defaultColWidth="11.421875" defaultRowHeight="12.75"/>
  <cols>
    <col min="1" max="1" width="10.8515625" style="10" customWidth="1"/>
    <col min="2" max="2" width="38.28125" style="2" customWidth="1"/>
    <col min="3" max="3" width="4.8515625" style="10" bestFit="1" customWidth="1"/>
    <col min="4" max="4" width="3.421875" style="10" customWidth="1"/>
    <col min="5" max="5" width="10.28125" style="29" bestFit="1" customWidth="1"/>
    <col min="6" max="6" width="6.00390625" style="2" customWidth="1"/>
    <col min="7" max="7" width="10.140625" style="2" bestFit="1" customWidth="1"/>
    <col min="8" max="9" width="9.28125" style="2" customWidth="1"/>
    <col min="10" max="10" width="8.8515625" style="2" customWidth="1"/>
    <col min="11" max="11" width="10.28125" style="2" customWidth="1"/>
    <col min="12" max="13" width="10.7109375" style="2" customWidth="1"/>
    <col min="14" max="14" width="7.7109375" style="2" bestFit="1" customWidth="1"/>
    <col min="15" max="15" width="9.28125" style="2" bestFit="1" customWidth="1"/>
    <col min="16" max="16" width="8.28125" style="2" customWidth="1"/>
    <col min="17" max="18" width="7.7109375" style="2" bestFit="1" customWidth="1"/>
    <col min="19" max="19" width="7.7109375" style="2" customWidth="1"/>
    <col min="20" max="20" width="7.7109375" style="2" bestFit="1" customWidth="1"/>
    <col min="21" max="21" width="7.421875" style="2" bestFit="1" customWidth="1"/>
    <col min="22" max="22" width="9.28125" style="2" bestFit="1" customWidth="1"/>
    <col min="23" max="24" width="7.7109375" style="2" customWidth="1"/>
    <col min="25" max="25" width="9.28125" style="2" customWidth="1"/>
    <col min="26" max="26" width="9.7109375" style="29" bestFit="1" customWidth="1"/>
    <col min="27" max="27" width="9.28125" style="2" customWidth="1"/>
    <col min="28" max="30" width="7.7109375" style="2" customWidth="1"/>
    <col min="31" max="31" width="11.140625" style="2" customWidth="1"/>
    <col min="32" max="32" width="9.7109375" style="2" customWidth="1"/>
    <col min="33" max="33" width="8.00390625" style="2" bestFit="1" customWidth="1"/>
    <col min="34" max="34" width="8.00390625" style="2" customWidth="1"/>
    <col min="35" max="35" width="8.8515625" style="2" customWidth="1"/>
    <col min="36" max="37" width="7.7109375" style="2" bestFit="1" customWidth="1"/>
    <col min="38" max="38" width="10.28125" style="2" bestFit="1" customWidth="1"/>
    <col min="39" max="39" width="7.7109375" style="2" bestFit="1" customWidth="1"/>
    <col min="40" max="40" width="6.7109375" style="2" bestFit="1" customWidth="1"/>
    <col min="41" max="41" width="9.7109375" style="2" customWidth="1"/>
    <col min="42" max="42" width="10.28125" style="2" bestFit="1" customWidth="1"/>
    <col min="43" max="43" width="13.28125" style="2" customWidth="1"/>
    <col min="44" max="16384" width="11.421875" style="2" customWidth="1"/>
  </cols>
  <sheetData>
    <row r="1" spans="1:42" ht="12.75">
      <c r="A1" s="6" t="s">
        <v>50</v>
      </c>
      <c r="B1" s="12"/>
      <c r="C1" s="7"/>
      <c r="D1" s="7"/>
      <c r="E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28.5">
      <c r="A2" s="7"/>
      <c r="B2" s="3"/>
      <c r="C2" s="7"/>
      <c r="D2" s="7"/>
      <c r="E2" s="2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3"/>
      <c r="AA2" s="3"/>
      <c r="AB2" s="3"/>
      <c r="AC2" s="3"/>
      <c r="AD2" s="3"/>
      <c r="AE2" s="3"/>
      <c r="AF2" s="3"/>
      <c r="AG2" s="3"/>
      <c r="AH2" s="3"/>
      <c r="AI2" s="3"/>
      <c r="AJ2" s="4" t="s">
        <v>7</v>
      </c>
      <c r="AK2" s="4" t="s">
        <v>7</v>
      </c>
      <c r="AL2" s="4" t="s">
        <v>7</v>
      </c>
      <c r="AM2" s="4" t="s">
        <v>8</v>
      </c>
      <c r="AN2" s="4" t="s">
        <v>8</v>
      </c>
      <c r="AO2" s="4" t="s">
        <v>8</v>
      </c>
      <c r="AP2" s="4"/>
    </row>
    <row r="3" spans="1:42" ht="184.5">
      <c r="A3" s="8" t="s">
        <v>21</v>
      </c>
      <c r="B3" s="4" t="s">
        <v>0</v>
      </c>
      <c r="C3" s="8" t="s">
        <v>1</v>
      </c>
      <c r="D3" s="8" t="s">
        <v>145</v>
      </c>
      <c r="E3" s="24" t="s">
        <v>2</v>
      </c>
      <c r="F3" s="4" t="s">
        <v>15</v>
      </c>
      <c r="G3" s="4" t="s">
        <v>3</v>
      </c>
      <c r="H3" s="4" t="s">
        <v>4</v>
      </c>
      <c r="I3" s="4" t="s">
        <v>11</v>
      </c>
      <c r="J3" s="4" t="s">
        <v>47</v>
      </c>
      <c r="K3" s="4" t="s">
        <v>103</v>
      </c>
      <c r="L3" s="4" t="s">
        <v>101</v>
      </c>
      <c r="M3" s="4" t="s">
        <v>123</v>
      </c>
      <c r="N3" s="4" t="s">
        <v>28</v>
      </c>
      <c r="O3" s="4" t="s">
        <v>121</v>
      </c>
      <c r="P3" s="4" t="s">
        <v>122</v>
      </c>
      <c r="Q3" s="4" t="s">
        <v>27</v>
      </c>
      <c r="R3" s="4" t="s">
        <v>31</v>
      </c>
      <c r="S3" s="4" t="s">
        <v>120</v>
      </c>
      <c r="T3" s="4" t="s">
        <v>5</v>
      </c>
      <c r="U3" s="4" t="s">
        <v>96</v>
      </c>
      <c r="V3" s="30" t="s">
        <v>29</v>
      </c>
      <c r="W3" s="4" t="s">
        <v>30</v>
      </c>
      <c r="X3" s="4" t="s">
        <v>42</v>
      </c>
      <c r="Y3" s="4" t="s">
        <v>55</v>
      </c>
      <c r="Z3" s="24" t="s">
        <v>44</v>
      </c>
      <c r="AA3" s="4" t="s">
        <v>57</v>
      </c>
      <c r="AB3" s="4" t="s">
        <v>34</v>
      </c>
      <c r="AC3" s="4" t="s">
        <v>102</v>
      </c>
      <c r="AD3" s="4" t="s">
        <v>45</v>
      </c>
      <c r="AE3" s="4" t="s">
        <v>33</v>
      </c>
      <c r="AF3" s="4" t="s">
        <v>77</v>
      </c>
      <c r="AG3" s="4" t="s">
        <v>6</v>
      </c>
      <c r="AH3" s="4" t="s">
        <v>63</v>
      </c>
      <c r="AI3" s="4" t="s">
        <v>61</v>
      </c>
      <c r="AJ3" s="4" t="s">
        <v>48</v>
      </c>
      <c r="AK3" s="4" t="s">
        <v>49</v>
      </c>
      <c r="AL3" s="4" t="s">
        <v>32</v>
      </c>
      <c r="AM3" s="4" t="s">
        <v>14</v>
      </c>
      <c r="AN3" s="4" t="s">
        <v>41</v>
      </c>
      <c r="AO3" s="4" t="s">
        <v>9</v>
      </c>
      <c r="AP3" s="4" t="s">
        <v>10</v>
      </c>
    </row>
    <row r="4" spans="1:44" ht="12.75">
      <c r="A4" s="42"/>
      <c r="B4" s="47" t="s">
        <v>36</v>
      </c>
      <c r="C4" s="11"/>
      <c r="D4" s="11"/>
      <c r="E4" s="2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5"/>
      <c r="AA4" s="1"/>
      <c r="AB4" s="11"/>
      <c r="AC4" s="1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20"/>
      <c r="AR4" s="20"/>
    </row>
    <row r="5" spans="1:44" ht="12.75">
      <c r="A5" s="42" t="s">
        <v>52</v>
      </c>
      <c r="B5" s="32" t="s">
        <v>26</v>
      </c>
      <c r="C5" s="11">
        <v>848</v>
      </c>
      <c r="D5" s="50" t="s">
        <v>127</v>
      </c>
      <c r="E5" s="27">
        <v>336.62</v>
      </c>
      <c r="F5" s="5" t="s">
        <v>51</v>
      </c>
      <c r="G5" s="5"/>
      <c r="H5" s="5">
        <v>305.99</v>
      </c>
      <c r="I5" s="5"/>
      <c r="J5" s="5">
        <v>12</v>
      </c>
      <c r="K5" s="5"/>
      <c r="L5" s="5"/>
      <c r="M5" s="5"/>
      <c r="N5" s="5"/>
      <c r="O5" s="5"/>
      <c r="P5" s="5">
        <v>18.63</v>
      </c>
      <c r="Q5" s="5"/>
      <c r="R5" s="5"/>
      <c r="S5" s="5"/>
      <c r="T5" s="5"/>
      <c r="U5" s="5"/>
      <c r="V5" s="5"/>
      <c r="W5" s="5"/>
      <c r="X5" s="5"/>
      <c r="Y5" s="5"/>
      <c r="Z5" s="25"/>
      <c r="AA5" s="1"/>
      <c r="AB5" s="11"/>
      <c r="AC5" s="11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>
        <f aca="true" t="shared" si="0" ref="AP5:AP37">SUM(F5:AO5)</f>
        <v>336.62</v>
      </c>
      <c r="AQ5" s="20"/>
      <c r="AR5" s="20"/>
    </row>
    <row r="6" spans="1:44" ht="12.75">
      <c r="A6" s="42" t="s">
        <v>52</v>
      </c>
      <c r="B6" s="32" t="s">
        <v>24</v>
      </c>
      <c r="C6" s="11">
        <v>849</v>
      </c>
      <c r="D6" s="50" t="s">
        <v>127</v>
      </c>
      <c r="E6" s="27">
        <v>76.4</v>
      </c>
      <c r="F6" s="5" t="s">
        <v>51</v>
      </c>
      <c r="G6" s="5"/>
      <c r="H6" s="5"/>
      <c r="I6" s="5">
        <v>76.4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5"/>
      <c r="AA6" s="1"/>
      <c r="AB6" s="11"/>
      <c r="AC6" s="11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>
        <f t="shared" si="0"/>
        <v>76.4</v>
      </c>
      <c r="AQ6" s="20"/>
      <c r="AR6" s="20"/>
    </row>
    <row r="7" spans="1:44" ht="12.75">
      <c r="A7" s="42" t="s">
        <v>52</v>
      </c>
      <c r="B7" s="32" t="s">
        <v>53</v>
      </c>
      <c r="C7" s="11">
        <v>850</v>
      </c>
      <c r="D7" s="50" t="s">
        <v>127</v>
      </c>
      <c r="E7" s="27">
        <v>27.93</v>
      </c>
      <c r="F7" s="5" t="s">
        <v>51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5">
        <v>27.93</v>
      </c>
      <c r="AA7" s="1"/>
      <c r="AB7" s="11"/>
      <c r="AC7" s="11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>
        <f t="shared" si="0"/>
        <v>27.93</v>
      </c>
      <c r="AQ7" s="20"/>
      <c r="AR7" s="20"/>
    </row>
    <row r="8" spans="1:44" ht="12.75">
      <c r="A8" s="42" t="s">
        <v>52</v>
      </c>
      <c r="B8" s="32" t="s">
        <v>54</v>
      </c>
      <c r="C8" s="11">
        <v>851</v>
      </c>
      <c r="D8" s="50" t="s">
        <v>127</v>
      </c>
      <c r="E8" s="27">
        <v>119.7</v>
      </c>
      <c r="F8" s="5" t="s">
        <v>51</v>
      </c>
      <c r="G8" s="5">
        <v>19.95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v>99.75</v>
      </c>
      <c r="Z8" s="25"/>
      <c r="AA8" s="1"/>
      <c r="AB8" s="11"/>
      <c r="AC8" s="11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>
        <f t="shared" si="0"/>
        <v>119.7</v>
      </c>
      <c r="AQ8" s="20"/>
      <c r="AR8" s="20"/>
    </row>
    <row r="9" spans="1:44" ht="12.75">
      <c r="A9" s="42" t="s">
        <v>52</v>
      </c>
      <c r="B9" s="32" t="s">
        <v>56</v>
      </c>
      <c r="C9" s="11">
        <v>852</v>
      </c>
      <c r="D9" s="50" t="s">
        <v>127</v>
      </c>
      <c r="E9" s="27">
        <v>1008</v>
      </c>
      <c r="F9" s="5" t="s">
        <v>51</v>
      </c>
      <c r="G9" s="5">
        <v>168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5"/>
      <c r="AA9" s="1">
        <v>840</v>
      </c>
      <c r="AB9" s="11"/>
      <c r="AC9" s="11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>
        <f t="shared" si="0"/>
        <v>1008</v>
      </c>
      <c r="AQ9" s="20"/>
      <c r="AR9" s="20"/>
    </row>
    <row r="10" spans="1:44" ht="12.75">
      <c r="A10" s="42" t="s">
        <v>52</v>
      </c>
      <c r="B10" s="32" t="s">
        <v>22</v>
      </c>
      <c r="C10" s="11">
        <v>853</v>
      </c>
      <c r="D10" s="50" t="s">
        <v>127</v>
      </c>
      <c r="E10" s="27">
        <v>550</v>
      </c>
      <c r="F10" s="5" t="s">
        <v>51</v>
      </c>
      <c r="G10" s="5"/>
      <c r="H10" s="5"/>
      <c r="I10" s="5"/>
      <c r="J10" s="5"/>
      <c r="K10" s="2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v>550</v>
      </c>
      <c r="Z10" s="25"/>
      <c r="AA10" s="1"/>
      <c r="AB10" s="11"/>
      <c r="AC10" s="11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>
        <v>550</v>
      </c>
      <c r="AQ10" s="20"/>
      <c r="AR10" s="20"/>
    </row>
    <row r="11" spans="1:44" ht="12.75">
      <c r="A11" s="42" t="s">
        <v>52</v>
      </c>
      <c r="B11" s="32" t="s">
        <v>23</v>
      </c>
      <c r="C11" s="11">
        <v>854</v>
      </c>
      <c r="D11" s="50" t="s">
        <v>127</v>
      </c>
      <c r="E11" s="27">
        <v>195</v>
      </c>
      <c r="F11" s="5" t="s">
        <v>51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195</v>
      </c>
      <c r="W11" s="5"/>
      <c r="X11" s="5"/>
      <c r="Y11" s="5"/>
      <c r="Z11" s="25"/>
      <c r="AA11" s="1"/>
      <c r="AB11" s="11"/>
      <c r="AC11" s="11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>
        <v>195</v>
      </c>
      <c r="AQ11" s="20"/>
      <c r="AR11" s="20"/>
    </row>
    <row r="12" spans="1:44" ht="12.75">
      <c r="A12" s="42" t="s">
        <v>52</v>
      </c>
      <c r="B12" s="32" t="s">
        <v>91</v>
      </c>
      <c r="C12" s="11">
        <v>855</v>
      </c>
      <c r="D12" s="50" t="s">
        <v>127</v>
      </c>
      <c r="E12" s="27">
        <v>21.41</v>
      </c>
      <c r="F12" s="5" t="s">
        <v>51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v>21.41</v>
      </c>
      <c r="X12" s="5"/>
      <c r="Y12" s="5"/>
      <c r="Z12" s="26"/>
      <c r="AA12" s="1"/>
      <c r="AB12" s="11"/>
      <c r="AC12" s="11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>
        <f t="shared" si="0"/>
        <v>21.41</v>
      </c>
      <c r="AQ12" s="20"/>
      <c r="AR12" s="20"/>
    </row>
    <row r="13" spans="1:44" ht="12.75">
      <c r="A13" s="42" t="s">
        <v>52</v>
      </c>
      <c r="B13" s="32" t="s">
        <v>58</v>
      </c>
      <c r="C13" s="11">
        <v>856</v>
      </c>
      <c r="D13" s="50" t="s">
        <v>127</v>
      </c>
      <c r="E13" s="27">
        <v>120</v>
      </c>
      <c r="F13" s="5" t="s">
        <v>51</v>
      </c>
      <c r="G13" s="5">
        <v>20</v>
      </c>
      <c r="H13" s="5"/>
      <c r="I13" s="5"/>
      <c r="J13" s="5"/>
      <c r="K13" s="5"/>
      <c r="L13" s="5"/>
      <c r="M13" s="5"/>
      <c r="N13" s="5"/>
      <c r="O13" s="5"/>
      <c r="P13" s="5"/>
      <c r="Q13" s="5">
        <v>100</v>
      </c>
      <c r="R13" s="5"/>
      <c r="S13" s="5"/>
      <c r="T13" s="5"/>
      <c r="U13" s="5"/>
      <c r="V13" s="5"/>
      <c r="W13" s="5"/>
      <c r="X13" s="5"/>
      <c r="Y13" s="5"/>
      <c r="Z13" s="26"/>
      <c r="AA13" s="1"/>
      <c r="AB13" s="11"/>
      <c r="AC13" s="11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>
        <v>120</v>
      </c>
      <c r="AQ13" s="20"/>
      <c r="AR13" s="20"/>
    </row>
    <row r="14" spans="1:44" ht="12.75">
      <c r="A14" s="42" t="s">
        <v>52</v>
      </c>
      <c r="B14" s="32" t="s">
        <v>59</v>
      </c>
      <c r="C14" s="11">
        <v>857</v>
      </c>
      <c r="D14" s="50" t="s">
        <v>127</v>
      </c>
      <c r="E14" s="27">
        <v>1000</v>
      </c>
      <c r="F14" s="5" t="s">
        <v>51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5"/>
      <c r="AA14" s="1"/>
      <c r="AB14" s="11"/>
      <c r="AC14" s="11"/>
      <c r="AD14" s="5"/>
      <c r="AE14" s="5"/>
      <c r="AF14" s="5"/>
      <c r="AG14" s="5"/>
      <c r="AH14" s="5"/>
      <c r="AI14" s="5"/>
      <c r="AJ14" s="5"/>
      <c r="AK14" s="5"/>
      <c r="AL14" s="5">
        <v>1000</v>
      </c>
      <c r="AM14" s="5"/>
      <c r="AN14" s="5"/>
      <c r="AO14" s="5"/>
      <c r="AP14" s="5">
        <f t="shared" si="0"/>
        <v>1000</v>
      </c>
      <c r="AQ14" s="20"/>
      <c r="AR14" s="20"/>
    </row>
    <row r="15" spans="1:44" ht="12.75">
      <c r="A15" s="42" t="s">
        <v>52</v>
      </c>
      <c r="B15" s="32" t="s">
        <v>60</v>
      </c>
      <c r="C15" s="11">
        <v>858</v>
      </c>
      <c r="D15" s="50" t="s">
        <v>127</v>
      </c>
      <c r="E15" s="27">
        <v>200</v>
      </c>
      <c r="F15" s="5" t="s">
        <v>51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5"/>
      <c r="AA15" s="1"/>
      <c r="AB15" s="11"/>
      <c r="AC15" s="11"/>
      <c r="AD15" s="5"/>
      <c r="AE15" s="5"/>
      <c r="AF15" s="5"/>
      <c r="AG15" s="5"/>
      <c r="AH15" s="5"/>
      <c r="AI15" s="5">
        <v>200</v>
      </c>
      <c r="AJ15" s="5"/>
      <c r="AK15" s="5"/>
      <c r="AL15" s="5"/>
      <c r="AM15" s="5"/>
      <c r="AN15" s="5"/>
      <c r="AO15" s="5"/>
      <c r="AP15" s="5">
        <f t="shared" si="0"/>
        <v>200</v>
      </c>
      <c r="AQ15" s="20"/>
      <c r="AR15" s="20"/>
    </row>
    <row r="16" spans="1:44" ht="12.75">
      <c r="A16" s="42" t="s">
        <v>52</v>
      </c>
      <c r="B16" s="32" t="s">
        <v>62</v>
      </c>
      <c r="C16" s="11">
        <v>859</v>
      </c>
      <c r="D16" s="50" t="s">
        <v>127</v>
      </c>
      <c r="E16" s="27">
        <v>100</v>
      </c>
      <c r="F16" s="5" t="s">
        <v>51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5"/>
      <c r="AA16" s="1"/>
      <c r="AB16" s="11"/>
      <c r="AC16" s="11"/>
      <c r="AD16" s="5"/>
      <c r="AE16" s="5"/>
      <c r="AF16" s="5"/>
      <c r="AG16" s="5"/>
      <c r="AH16" s="5">
        <v>100</v>
      </c>
      <c r="AI16" s="5"/>
      <c r="AJ16" s="5"/>
      <c r="AK16" s="5"/>
      <c r="AL16" s="5"/>
      <c r="AM16" s="5"/>
      <c r="AN16" s="5"/>
      <c r="AO16" s="5"/>
      <c r="AP16" s="5">
        <f t="shared" si="0"/>
        <v>100</v>
      </c>
      <c r="AQ16" s="20"/>
      <c r="AR16" s="20"/>
    </row>
    <row r="17" spans="1:44" ht="12.75">
      <c r="A17" s="42" t="s">
        <v>52</v>
      </c>
      <c r="B17" s="32" t="s">
        <v>14</v>
      </c>
      <c r="C17" s="11">
        <v>860</v>
      </c>
      <c r="D17" s="50" t="s">
        <v>127</v>
      </c>
      <c r="E17" s="27">
        <v>542.42</v>
      </c>
      <c r="F17" s="5" t="s">
        <v>51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5"/>
      <c r="AA17" s="1"/>
      <c r="AB17" s="11"/>
      <c r="AC17" s="11"/>
      <c r="AD17" s="5"/>
      <c r="AE17" s="5"/>
      <c r="AF17" s="5"/>
      <c r="AG17" s="5"/>
      <c r="AH17" s="5"/>
      <c r="AI17" s="5"/>
      <c r="AJ17" s="5"/>
      <c r="AK17" s="5"/>
      <c r="AL17" s="5"/>
      <c r="AM17" s="5">
        <v>542.42</v>
      </c>
      <c r="AN17" s="5"/>
      <c r="AO17" s="5"/>
      <c r="AP17" s="5">
        <f t="shared" si="0"/>
        <v>542.42</v>
      </c>
      <c r="AQ17" s="20"/>
      <c r="AR17" s="20"/>
    </row>
    <row r="18" spans="1:44" ht="12.75">
      <c r="A18" s="42" t="s">
        <v>64</v>
      </c>
      <c r="B18" s="32" t="s">
        <v>65</v>
      </c>
      <c r="C18" s="11">
        <v>861</v>
      </c>
      <c r="D18" s="50" t="s">
        <v>127</v>
      </c>
      <c r="E18" s="27">
        <v>317.99</v>
      </c>
      <c r="F18" s="5" t="s">
        <v>51</v>
      </c>
      <c r="G18" s="5"/>
      <c r="H18" s="5">
        <v>305.99</v>
      </c>
      <c r="I18" s="5"/>
      <c r="J18" s="5">
        <v>12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5"/>
      <c r="AA18" s="1"/>
      <c r="AB18" s="11"/>
      <c r="AC18" s="11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>
        <f t="shared" si="0"/>
        <v>317.99</v>
      </c>
      <c r="AQ18" s="20"/>
      <c r="AR18" s="20"/>
    </row>
    <row r="19" spans="1:44" ht="12.75">
      <c r="A19" s="42" t="s">
        <v>66</v>
      </c>
      <c r="B19" s="32" t="s">
        <v>67</v>
      </c>
      <c r="C19" s="11">
        <v>862</v>
      </c>
      <c r="D19" s="50" t="s">
        <v>127</v>
      </c>
      <c r="E19" s="27">
        <v>511.68</v>
      </c>
      <c r="F19" s="5" t="s">
        <v>51</v>
      </c>
      <c r="G19" s="5"/>
      <c r="H19" s="5">
        <v>276.12</v>
      </c>
      <c r="I19" s="5"/>
      <c r="J19" s="5">
        <v>12</v>
      </c>
      <c r="K19" s="5"/>
      <c r="L19" s="5"/>
      <c r="M19" s="5"/>
      <c r="N19" s="5">
        <v>71.28</v>
      </c>
      <c r="O19" s="5"/>
      <c r="P19" s="5">
        <v>38.28</v>
      </c>
      <c r="Q19" s="5"/>
      <c r="R19" s="5"/>
      <c r="S19" s="5"/>
      <c r="T19" s="5"/>
      <c r="U19" s="5"/>
      <c r="V19" s="5"/>
      <c r="W19" s="5"/>
      <c r="X19" s="5"/>
      <c r="Y19" s="5"/>
      <c r="Z19" s="25"/>
      <c r="AA19" s="1"/>
      <c r="AB19" s="11"/>
      <c r="AC19" s="11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>
        <v>114</v>
      </c>
      <c r="AP19" s="5">
        <f t="shared" si="0"/>
        <v>511.67999999999995</v>
      </c>
      <c r="AQ19" s="20"/>
      <c r="AR19" s="20"/>
    </row>
    <row r="20" spans="1:44" ht="12.75">
      <c r="A20" s="42" t="s">
        <v>66</v>
      </c>
      <c r="B20" s="32" t="s">
        <v>68</v>
      </c>
      <c r="C20" s="11">
        <v>863</v>
      </c>
      <c r="D20" s="50" t="s">
        <v>127</v>
      </c>
      <c r="E20" s="27">
        <v>1038</v>
      </c>
      <c r="F20" s="5" t="s">
        <v>51</v>
      </c>
      <c r="G20" s="5">
        <v>173</v>
      </c>
      <c r="H20" s="5"/>
      <c r="I20" s="5"/>
      <c r="J20" s="5"/>
      <c r="K20" s="5"/>
      <c r="L20" s="5">
        <v>865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5"/>
      <c r="AA20" s="1"/>
      <c r="AB20" s="11"/>
      <c r="AC20" s="11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>
        <f t="shared" si="0"/>
        <v>1038</v>
      </c>
      <c r="AQ20" s="20"/>
      <c r="AR20" s="20"/>
    </row>
    <row r="21" spans="1:44" s="53" customFormat="1" ht="12.75">
      <c r="A21" s="42" t="s">
        <v>66</v>
      </c>
      <c r="B21" s="32" t="s">
        <v>39</v>
      </c>
      <c r="C21" s="50">
        <v>864</v>
      </c>
      <c r="D21" s="50" t="s">
        <v>127</v>
      </c>
      <c r="E21" s="107">
        <v>119.7</v>
      </c>
      <c r="F21" s="45" t="s">
        <v>51</v>
      </c>
      <c r="G21" s="45">
        <v>19.95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>
        <v>99.75</v>
      </c>
      <c r="Z21" s="51"/>
      <c r="AA21" s="32"/>
      <c r="AB21" s="50"/>
      <c r="AC21" s="50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>
        <f t="shared" si="0"/>
        <v>119.7</v>
      </c>
      <c r="AQ21" s="52"/>
      <c r="AR21" s="52"/>
    </row>
    <row r="22" spans="1:44" ht="12.75">
      <c r="A22" s="42" t="s">
        <v>66</v>
      </c>
      <c r="B22" s="32" t="s">
        <v>69</v>
      </c>
      <c r="C22" s="11">
        <v>865</v>
      </c>
      <c r="D22" s="50" t="s">
        <v>127</v>
      </c>
      <c r="E22" s="27">
        <v>5.73</v>
      </c>
      <c r="F22" s="5" t="s">
        <v>51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5.73</v>
      </c>
      <c r="X22" s="5"/>
      <c r="Y22" s="5"/>
      <c r="Z22" s="25"/>
      <c r="AA22" s="1"/>
      <c r="AB22" s="11"/>
      <c r="AC22" s="11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>
        <f t="shared" si="0"/>
        <v>5.73</v>
      </c>
      <c r="AQ22" s="20"/>
      <c r="AR22" s="20"/>
    </row>
    <row r="23" spans="1:44" ht="12.75">
      <c r="A23" s="42" t="s">
        <v>66</v>
      </c>
      <c r="B23" s="32" t="s">
        <v>70</v>
      </c>
      <c r="C23" s="11">
        <v>866</v>
      </c>
      <c r="D23" s="50" t="s">
        <v>127</v>
      </c>
      <c r="E23" s="27">
        <v>27.13</v>
      </c>
      <c r="F23" s="5" t="s">
        <v>51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v>27.13</v>
      </c>
      <c r="Y23" s="5"/>
      <c r="Z23" s="25"/>
      <c r="AA23" s="1"/>
      <c r="AB23" s="11"/>
      <c r="AC23" s="11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f t="shared" si="0"/>
        <v>27.13</v>
      </c>
      <c r="AQ23" s="20"/>
      <c r="AR23" s="20"/>
    </row>
    <row r="24" spans="1:44" ht="12.75">
      <c r="A24" s="42" t="s">
        <v>66</v>
      </c>
      <c r="B24" s="32" t="s">
        <v>43</v>
      </c>
      <c r="C24" s="11">
        <v>867</v>
      </c>
      <c r="D24" s="50" t="s">
        <v>127</v>
      </c>
      <c r="E24" s="27">
        <v>186</v>
      </c>
      <c r="F24" s="5" t="s">
        <v>51</v>
      </c>
      <c r="G24" s="5">
        <v>31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5"/>
      <c r="AA24" s="1"/>
      <c r="AB24" s="11"/>
      <c r="AC24" s="11">
        <v>155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>
        <f t="shared" si="0"/>
        <v>186</v>
      </c>
      <c r="AQ24" s="20"/>
      <c r="AR24" s="20"/>
    </row>
    <row r="25" spans="1:44" ht="12.75">
      <c r="A25" s="42" t="s">
        <v>66</v>
      </c>
      <c r="B25" s="32" t="s">
        <v>25</v>
      </c>
      <c r="C25" s="11">
        <v>868</v>
      </c>
      <c r="D25" s="50" t="s">
        <v>127</v>
      </c>
      <c r="E25" s="27">
        <v>150</v>
      </c>
      <c r="F25" s="5" t="s">
        <v>51</v>
      </c>
      <c r="G25" s="5">
        <v>25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v>125</v>
      </c>
      <c r="S25" s="5"/>
      <c r="T25" s="5"/>
      <c r="U25" s="5"/>
      <c r="V25" s="5"/>
      <c r="W25" s="5"/>
      <c r="X25" s="5"/>
      <c r="Y25" s="5"/>
      <c r="Z25" s="25"/>
      <c r="AA25" s="1"/>
      <c r="AB25" s="11"/>
      <c r="AC25" s="11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>
        <f t="shared" si="0"/>
        <v>150</v>
      </c>
      <c r="AQ25" s="20"/>
      <c r="AR25" s="20"/>
    </row>
    <row r="26" spans="1:44" ht="12.75">
      <c r="A26" s="42" t="s">
        <v>71</v>
      </c>
      <c r="B26" s="32" t="s">
        <v>53</v>
      </c>
      <c r="C26" s="11">
        <v>869</v>
      </c>
      <c r="D26" s="50" t="s">
        <v>127</v>
      </c>
      <c r="E26" s="27">
        <v>19.28</v>
      </c>
      <c r="F26" s="5" t="s">
        <v>51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5">
        <v>19.28</v>
      </c>
      <c r="AA26" s="1"/>
      <c r="AB26" s="11"/>
      <c r="AC26" s="11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>
        <f t="shared" si="0"/>
        <v>19.28</v>
      </c>
      <c r="AQ26" s="20"/>
      <c r="AR26" s="20"/>
    </row>
    <row r="27" spans="1:44" ht="12.75">
      <c r="A27" s="42" t="s">
        <v>71</v>
      </c>
      <c r="B27" s="32" t="s">
        <v>72</v>
      </c>
      <c r="C27" s="11">
        <v>870</v>
      </c>
      <c r="D27" s="50" t="s">
        <v>127</v>
      </c>
      <c r="E27" s="27">
        <v>119.7</v>
      </c>
      <c r="F27" s="5" t="s">
        <v>51</v>
      </c>
      <c r="G27" s="5">
        <v>19.95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99.75</v>
      </c>
      <c r="Z27" s="25"/>
      <c r="AA27" s="1"/>
      <c r="AB27" s="11"/>
      <c r="AC27" s="11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>
        <f t="shared" si="0"/>
        <v>119.7</v>
      </c>
      <c r="AQ27" s="20"/>
      <c r="AR27" s="20"/>
    </row>
    <row r="28" spans="1:44" ht="12.75">
      <c r="A28" s="42" t="s">
        <v>73</v>
      </c>
      <c r="B28" s="32" t="s">
        <v>67</v>
      </c>
      <c r="C28" s="11">
        <v>871</v>
      </c>
      <c r="D28" s="50" t="s">
        <v>127</v>
      </c>
      <c r="E28" s="27">
        <v>601.52</v>
      </c>
      <c r="F28" s="5" t="s">
        <v>51</v>
      </c>
      <c r="G28" s="5"/>
      <c r="H28" s="5">
        <v>562</v>
      </c>
      <c r="I28" s="5"/>
      <c r="J28" s="5">
        <v>12</v>
      </c>
      <c r="K28" s="5">
        <v>10</v>
      </c>
      <c r="L28" s="5"/>
      <c r="M28" s="5"/>
      <c r="N28" s="5"/>
      <c r="O28" s="5"/>
      <c r="P28" s="5">
        <v>17.52</v>
      </c>
      <c r="Q28" s="5"/>
      <c r="R28" s="5"/>
      <c r="S28" s="5"/>
      <c r="T28" s="5"/>
      <c r="U28" s="5"/>
      <c r="V28" s="5"/>
      <c r="W28" s="5"/>
      <c r="X28" s="5"/>
      <c r="Y28" s="5"/>
      <c r="Z28" s="25"/>
      <c r="AA28" s="1"/>
      <c r="AB28" s="11"/>
      <c r="AC28" s="11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>
        <f t="shared" si="0"/>
        <v>601.52</v>
      </c>
      <c r="AQ28" s="20"/>
      <c r="AR28" s="20"/>
    </row>
    <row r="29" spans="1:44" ht="12.75">
      <c r="A29" s="42" t="s">
        <v>73</v>
      </c>
      <c r="B29" s="32" t="s">
        <v>74</v>
      </c>
      <c r="C29" s="11">
        <v>872</v>
      </c>
      <c r="D29" s="50" t="s">
        <v>127</v>
      </c>
      <c r="E29" s="27">
        <v>144.9</v>
      </c>
      <c r="F29" s="5" t="s">
        <v>51</v>
      </c>
      <c r="G29" s="5">
        <v>24.15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120.75</v>
      </c>
      <c r="Z29" s="25"/>
      <c r="AA29" s="1"/>
      <c r="AB29" s="11"/>
      <c r="AC29" s="11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>
        <f t="shared" si="0"/>
        <v>144.9</v>
      </c>
      <c r="AQ29" s="20"/>
      <c r="AR29" s="20"/>
    </row>
    <row r="30" spans="1:44" ht="12.75">
      <c r="A30" s="42" t="s">
        <v>73</v>
      </c>
      <c r="B30" s="32" t="s">
        <v>23</v>
      </c>
      <c r="C30" s="11">
        <v>873</v>
      </c>
      <c r="D30" s="50" t="s">
        <v>127</v>
      </c>
      <c r="E30" s="27">
        <v>540</v>
      </c>
      <c r="F30" s="5" t="s">
        <v>51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>
        <v>540</v>
      </c>
      <c r="W30" s="5"/>
      <c r="X30" s="5"/>
      <c r="Y30" s="5"/>
      <c r="Z30" s="25"/>
      <c r="AA30" s="1"/>
      <c r="AB30" s="11"/>
      <c r="AC30" s="11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>
        <f t="shared" si="0"/>
        <v>540</v>
      </c>
      <c r="AQ30" s="20"/>
      <c r="AR30" s="20"/>
    </row>
    <row r="31" spans="1:44" ht="12.75">
      <c r="A31" s="42" t="s">
        <v>73</v>
      </c>
      <c r="B31" s="32" t="s">
        <v>75</v>
      </c>
      <c r="C31" s="11">
        <v>874</v>
      </c>
      <c r="D31" s="50" t="s">
        <v>127</v>
      </c>
      <c r="E31" s="27">
        <v>29.99</v>
      </c>
      <c r="F31" s="5" t="s">
        <v>51</v>
      </c>
      <c r="G31" s="5"/>
      <c r="H31" s="5"/>
      <c r="I31" s="5"/>
      <c r="J31" s="5"/>
      <c r="K31" s="5"/>
      <c r="L31" s="5"/>
      <c r="M31" s="5"/>
      <c r="N31" s="5"/>
      <c r="O31" s="5"/>
      <c r="P31" s="5">
        <v>29.99</v>
      </c>
      <c r="Q31" s="5"/>
      <c r="R31" s="5"/>
      <c r="S31" s="5"/>
      <c r="T31" s="5"/>
      <c r="U31" s="5"/>
      <c r="V31" s="5"/>
      <c r="W31" s="5"/>
      <c r="X31" s="5"/>
      <c r="Y31" s="5"/>
      <c r="Z31" s="25"/>
      <c r="AA31" s="1"/>
      <c r="AB31" s="11"/>
      <c r="AC31" s="11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>
        <f t="shared" si="0"/>
        <v>29.99</v>
      </c>
      <c r="AQ31" s="20"/>
      <c r="AR31" s="20"/>
    </row>
    <row r="32" spans="1:44" ht="12.75">
      <c r="A32" s="42" t="s">
        <v>73</v>
      </c>
      <c r="B32" s="32" t="s">
        <v>76</v>
      </c>
      <c r="C32" s="11">
        <v>875</v>
      </c>
      <c r="D32" s="50" t="s">
        <v>127</v>
      </c>
      <c r="E32" s="108">
        <v>830</v>
      </c>
      <c r="F32" s="5" t="s">
        <v>51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5"/>
      <c r="AA32" s="1"/>
      <c r="AB32" s="11"/>
      <c r="AC32" s="11"/>
      <c r="AD32" s="5"/>
      <c r="AE32" s="5"/>
      <c r="AF32" s="5">
        <v>830</v>
      </c>
      <c r="AG32" s="5"/>
      <c r="AH32" s="5"/>
      <c r="AI32" s="5"/>
      <c r="AJ32" s="5"/>
      <c r="AK32" s="5"/>
      <c r="AL32" s="5"/>
      <c r="AM32" s="5"/>
      <c r="AN32" s="5"/>
      <c r="AO32" s="5"/>
      <c r="AP32" s="5">
        <f t="shared" si="0"/>
        <v>830</v>
      </c>
      <c r="AQ32" s="20"/>
      <c r="AR32" s="20"/>
    </row>
    <row r="33" spans="1:44" ht="12.75">
      <c r="A33" s="42" t="s">
        <v>73</v>
      </c>
      <c r="B33" s="32" t="s">
        <v>78</v>
      </c>
      <c r="C33" s="11">
        <v>876</v>
      </c>
      <c r="D33" s="50" t="s">
        <v>127</v>
      </c>
      <c r="E33" s="27">
        <v>443.62</v>
      </c>
      <c r="F33" s="5" t="s">
        <v>51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>
        <v>443.62</v>
      </c>
      <c r="U33" s="5"/>
      <c r="V33" s="5"/>
      <c r="W33" s="5"/>
      <c r="X33" s="5"/>
      <c r="Y33" s="5"/>
      <c r="Z33" s="25"/>
      <c r="AA33" s="1"/>
      <c r="AB33" s="11"/>
      <c r="AC33" s="11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>
        <f t="shared" si="0"/>
        <v>443.62</v>
      </c>
      <c r="AQ33" s="20"/>
      <c r="AR33" s="20"/>
    </row>
    <row r="34" spans="1:44" ht="12.75">
      <c r="A34" s="42" t="s">
        <v>73</v>
      </c>
      <c r="B34" s="32" t="s">
        <v>79</v>
      </c>
      <c r="C34" s="11">
        <v>877</v>
      </c>
      <c r="D34" s="50" t="s">
        <v>127</v>
      </c>
      <c r="E34" s="27">
        <v>210</v>
      </c>
      <c r="F34" s="5" t="s">
        <v>51</v>
      </c>
      <c r="G34" s="5">
        <v>35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5"/>
      <c r="AA34" s="1"/>
      <c r="AB34" s="11"/>
      <c r="AC34" s="11"/>
      <c r="AD34" s="5"/>
      <c r="AE34" s="5"/>
      <c r="AF34" s="5"/>
      <c r="AG34" s="5">
        <v>175</v>
      </c>
      <c r="AH34" s="5"/>
      <c r="AI34" s="5"/>
      <c r="AJ34" s="5"/>
      <c r="AK34" s="5"/>
      <c r="AL34" s="5"/>
      <c r="AM34" s="5"/>
      <c r="AN34" s="5"/>
      <c r="AO34" s="5"/>
      <c r="AP34" s="5">
        <f t="shared" si="0"/>
        <v>210</v>
      </c>
      <c r="AQ34" s="20"/>
      <c r="AR34" s="20"/>
    </row>
    <row r="35" spans="1:44" ht="12.75">
      <c r="A35" s="42" t="s">
        <v>80</v>
      </c>
      <c r="B35" s="32" t="s">
        <v>24</v>
      </c>
      <c r="C35" s="11">
        <v>878</v>
      </c>
      <c r="D35" s="50" t="s">
        <v>127</v>
      </c>
      <c r="E35" s="27">
        <v>158.4</v>
      </c>
      <c r="F35" s="5" t="s">
        <v>51</v>
      </c>
      <c r="G35" s="5"/>
      <c r="H35" s="5"/>
      <c r="I35" s="5">
        <v>158.4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5"/>
      <c r="AA35" s="1"/>
      <c r="AB35" s="11"/>
      <c r="AC35" s="11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>
        <f t="shared" si="0"/>
        <v>158.4</v>
      </c>
      <c r="AQ35" s="20"/>
      <c r="AR35" s="20"/>
    </row>
    <row r="36" spans="1:44" ht="12.75">
      <c r="A36" s="42" t="s">
        <v>81</v>
      </c>
      <c r="B36" s="32" t="s">
        <v>82</v>
      </c>
      <c r="C36" s="11">
        <v>879</v>
      </c>
      <c r="D36" s="50" t="s">
        <v>127</v>
      </c>
      <c r="E36" s="27">
        <v>720.97</v>
      </c>
      <c r="F36" s="5" t="s">
        <v>51</v>
      </c>
      <c r="G36" s="5"/>
      <c r="H36" s="5">
        <v>633</v>
      </c>
      <c r="I36" s="5"/>
      <c r="J36" s="5">
        <v>12</v>
      </c>
      <c r="K36" s="5">
        <v>10</v>
      </c>
      <c r="L36" s="5"/>
      <c r="M36" s="5"/>
      <c r="N36" s="5"/>
      <c r="O36" s="1"/>
      <c r="P36" s="5">
        <v>65.97</v>
      </c>
      <c r="Q36" s="5"/>
      <c r="R36" s="5"/>
      <c r="S36" s="5"/>
      <c r="T36" s="5"/>
      <c r="U36" s="5"/>
      <c r="V36" s="5"/>
      <c r="W36" s="5"/>
      <c r="X36" s="5"/>
      <c r="Y36" s="5"/>
      <c r="Z36" s="25"/>
      <c r="AA36" s="1"/>
      <c r="AB36" s="11"/>
      <c r="AC36" s="11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>
        <f t="shared" si="0"/>
        <v>720.97</v>
      </c>
      <c r="AQ36" s="20"/>
      <c r="AR36" s="20"/>
    </row>
    <row r="37" spans="1:44" ht="12.75">
      <c r="A37" s="42" t="s">
        <v>81</v>
      </c>
      <c r="B37" s="32" t="s">
        <v>83</v>
      </c>
      <c r="C37" s="11">
        <v>880</v>
      </c>
      <c r="D37" s="83" t="s">
        <v>128</v>
      </c>
      <c r="E37" s="27">
        <v>10.87</v>
      </c>
      <c r="F37" s="73" t="s">
        <v>99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v>10.87</v>
      </c>
      <c r="X37" s="5"/>
      <c r="Y37" s="5"/>
      <c r="Z37" s="25"/>
      <c r="AA37" s="1"/>
      <c r="AB37" s="11"/>
      <c r="AC37" s="11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>
        <f t="shared" si="0"/>
        <v>10.87</v>
      </c>
      <c r="AQ37" s="20"/>
      <c r="AR37" s="20"/>
    </row>
    <row r="38" spans="1:44" ht="12.75">
      <c r="A38" s="42" t="s">
        <v>81</v>
      </c>
      <c r="B38" s="32" t="s">
        <v>84</v>
      </c>
      <c r="C38" s="11">
        <v>881</v>
      </c>
      <c r="D38" s="50" t="s">
        <v>127</v>
      </c>
      <c r="E38" s="27">
        <v>119.7</v>
      </c>
      <c r="F38" s="5" t="s">
        <v>51</v>
      </c>
      <c r="G38" s="5">
        <v>19.95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v>99.75</v>
      </c>
      <c r="Z38" s="25"/>
      <c r="AA38" s="1"/>
      <c r="AB38" s="11"/>
      <c r="AC38" s="11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>
        <f aca="true" t="shared" si="1" ref="AP38:AP64">SUM(F38:AO38)</f>
        <v>119.7</v>
      </c>
      <c r="AQ38" s="20"/>
      <c r="AR38" s="20"/>
    </row>
    <row r="39" spans="1:44" ht="12.75">
      <c r="A39" s="42" t="s">
        <v>81</v>
      </c>
      <c r="B39" s="32" t="s">
        <v>53</v>
      </c>
      <c r="C39" s="11">
        <v>882</v>
      </c>
      <c r="D39" s="50" t="s">
        <v>127</v>
      </c>
      <c r="E39" s="27">
        <v>19.28</v>
      </c>
      <c r="F39" s="5" t="s">
        <v>51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5">
        <v>19.28</v>
      </c>
      <c r="AA39" s="1"/>
      <c r="AB39" s="44"/>
      <c r="AC39" s="44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>
        <f t="shared" si="1"/>
        <v>19.28</v>
      </c>
      <c r="AQ39" s="20"/>
      <c r="AR39" s="20"/>
    </row>
    <row r="40" spans="1:44" ht="12.75">
      <c r="A40" s="42" t="s">
        <v>81</v>
      </c>
      <c r="B40" s="32" t="s">
        <v>23</v>
      </c>
      <c r="C40" s="11">
        <v>883</v>
      </c>
      <c r="D40" s="50" t="s">
        <v>127</v>
      </c>
      <c r="E40" s="27">
        <v>310</v>
      </c>
      <c r="F40" s="5" t="s">
        <v>51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>
        <v>310</v>
      </c>
      <c r="W40" s="5"/>
      <c r="X40" s="5"/>
      <c r="Y40" s="5"/>
      <c r="Z40" s="27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>
        <f t="shared" si="1"/>
        <v>310</v>
      </c>
      <c r="AQ40" s="20"/>
      <c r="AR40" s="20"/>
    </row>
    <row r="41" spans="1:44" ht="12.75">
      <c r="A41" s="42" t="s">
        <v>81</v>
      </c>
      <c r="B41" s="32" t="s">
        <v>76</v>
      </c>
      <c r="C41" s="11">
        <v>884</v>
      </c>
      <c r="D41" s="81" t="s">
        <v>127</v>
      </c>
      <c r="E41" s="109">
        <v>775</v>
      </c>
      <c r="F41" s="5" t="s">
        <v>51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5"/>
      <c r="AA41" s="1"/>
      <c r="AB41" s="11"/>
      <c r="AC41" s="11"/>
      <c r="AD41" s="5"/>
      <c r="AE41" s="5"/>
      <c r="AF41" s="5">
        <v>775</v>
      </c>
      <c r="AG41" s="5"/>
      <c r="AH41" s="5"/>
      <c r="AI41" s="5"/>
      <c r="AJ41" s="5"/>
      <c r="AK41" s="5"/>
      <c r="AL41" s="5"/>
      <c r="AM41" s="5"/>
      <c r="AN41" s="5"/>
      <c r="AO41" s="5"/>
      <c r="AP41" s="5">
        <f t="shared" si="1"/>
        <v>775</v>
      </c>
      <c r="AQ41" s="20"/>
      <c r="AR41" s="20"/>
    </row>
    <row r="42" spans="1:44" ht="12.75">
      <c r="A42" s="42" t="s">
        <v>81</v>
      </c>
      <c r="B42" s="32" t="s">
        <v>37</v>
      </c>
      <c r="C42" s="11">
        <v>885</v>
      </c>
      <c r="D42" s="50" t="s">
        <v>127</v>
      </c>
      <c r="E42" s="27">
        <v>173.11</v>
      </c>
      <c r="F42" s="5" t="s">
        <v>51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5"/>
      <c r="AA42" s="1"/>
      <c r="AB42" s="11">
        <v>173.11</v>
      </c>
      <c r="AC42" s="11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>
        <f t="shared" si="1"/>
        <v>173.11</v>
      </c>
      <c r="AQ42" s="20"/>
      <c r="AR42" s="20"/>
    </row>
    <row r="43" spans="1:44" ht="12.75">
      <c r="A43" s="42" t="s">
        <v>81</v>
      </c>
      <c r="B43" s="32" t="s">
        <v>85</v>
      </c>
      <c r="C43" s="11">
        <v>886</v>
      </c>
      <c r="D43" s="50" t="s">
        <v>127</v>
      </c>
      <c r="E43" s="27">
        <v>90</v>
      </c>
      <c r="F43" s="5" t="s">
        <v>51</v>
      </c>
      <c r="G43" s="5">
        <v>15</v>
      </c>
      <c r="H43" s="5"/>
      <c r="I43" s="5"/>
      <c r="J43" s="5"/>
      <c r="K43" s="5"/>
      <c r="L43" s="5">
        <v>75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5"/>
      <c r="AA43" s="1"/>
      <c r="AB43" s="11"/>
      <c r="AC43" s="11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>
        <f t="shared" si="1"/>
        <v>90</v>
      </c>
      <c r="AQ43" s="20"/>
      <c r="AR43" s="20"/>
    </row>
    <row r="44" spans="1:44" ht="12.75">
      <c r="A44" s="42" t="s">
        <v>86</v>
      </c>
      <c r="B44" s="32" t="s">
        <v>67</v>
      </c>
      <c r="C44" s="11">
        <v>887</v>
      </c>
      <c r="D44" s="50" t="s">
        <v>127</v>
      </c>
      <c r="E44" s="27">
        <v>670.78</v>
      </c>
      <c r="F44" s="5" t="s">
        <v>51</v>
      </c>
      <c r="G44" s="5"/>
      <c r="H44" s="5">
        <v>633.2</v>
      </c>
      <c r="I44" s="5"/>
      <c r="J44" s="5">
        <v>12</v>
      </c>
      <c r="K44" s="5">
        <v>10</v>
      </c>
      <c r="L44" s="5"/>
      <c r="M44" s="5"/>
      <c r="N44" s="5"/>
      <c r="O44" s="5"/>
      <c r="P44" s="5">
        <v>15.58</v>
      </c>
      <c r="Q44" s="5"/>
      <c r="R44" s="5"/>
      <c r="S44" s="5"/>
      <c r="T44" s="5"/>
      <c r="U44" s="5"/>
      <c r="V44" s="5"/>
      <c r="W44" s="5"/>
      <c r="X44" s="5"/>
      <c r="Y44" s="5"/>
      <c r="Z44" s="25"/>
      <c r="AA44" s="1"/>
      <c r="AB44" s="11"/>
      <c r="AC44" s="11"/>
      <c r="AD44" s="18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>
        <f t="shared" si="1"/>
        <v>670.7800000000001</v>
      </c>
      <c r="AQ44" s="20"/>
      <c r="AR44" s="20"/>
    </row>
    <row r="45" spans="1:44" s="39" customFormat="1" ht="12.75">
      <c r="A45" s="42" t="s">
        <v>86</v>
      </c>
      <c r="B45" s="43" t="s">
        <v>87</v>
      </c>
      <c r="C45" s="35">
        <v>888</v>
      </c>
      <c r="D45" s="82" t="s">
        <v>127</v>
      </c>
      <c r="E45" s="110">
        <v>119.7</v>
      </c>
      <c r="F45" s="5" t="s">
        <v>51</v>
      </c>
      <c r="G45" s="36">
        <v>19.95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>
        <v>99.75</v>
      </c>
      <c r="Z45" s="37"/>
      <c r="AA45" s="34"/>
      <c r="AB45" s="35"/>
      <c r="AC45" s="35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5">
        <f t="shared" si="1"/>
        <v>119.7</v>
      </c>
      <c r="AQ45" s="20"/>
      <c r="AR45" s="38"/>
    </row>
    <row r="46" spans="1:44" ht="12.75">
      <c r="A46" s="42" t="s">
        <v>86</v>
      </c>
      <c r="B46" s="32" t="s">
        <v>38</v>
      </c>
      <c r="C46" s="11">
        <v>889</v>
      </c>
      <c r="D46" s="50" t="s">
        <v>127</v>
      </c>
      <c r="E46" s="27">
        <v>240</v>
      </c>
      <c r="F46" s="5" t="s">
        <v>51</v>
      </c>
      <c r="G46" s="5">
        <v>40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5"/>
      <c r="AA46" s="1"/>
      <c r="AB46" s="11"/>
      <c r="AC46" s="11"/>
      <c r="AD46" s="5"/>
      <c r="AE46" s="5">
        <v>200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>
        <f t="shared" si="1"/>
        <v>240</v>
      </c>
      <c r="AQ46" s="20"/>
      <c r="AR46" s="20"/>
    </row>
    <row r="47" spans="1:44" ht="12.75">
      <c r="A47" s="42" t="s">
        <v>88</v>
      </c>
      <c r="B47" s="32" t="s">
        <v>67</v>
      </c>
      <c r="C47" s="11">
        <v>890</v>
      </c>
      <c r="D47" s="50" t="s">
        <v>127</v>
      </c>
      <c r="E47" s="27">
        <v>669.96</v>
      </c>
      <c r="F47" s="5" t="s">
        <v>51</v>
      </c>
      <c r="G47" s="5"/>
      <c r="H47" s="5">
        <v>633.2</v>
      </c>
      <c r="I47" s="5"/>
      <c r="J47" s="5">
        <v>12</v>
      </c>
      <c r="K47" s="5">
        <v>10</v>
      </c>
      <c r="L47" s="5"/>
      <c r="M47" s="5"/>
      <c r="N47" s="5"/>
      <c r="O47" s="5"/>
      <c r="P47" s="5">
        <v>14.76</v>
      </c>
      <c r="Q47" s="5"/>
      <c r="R47" s="5"/>
      <c r="S47" s="5"/>
      <c r="T47" s="5"/>
      <c r="U47" s="5"/>
      <c r="V47" s="5"/>
      <c r="W47" s="5"/>
      <c r="X47" s="5"/>
      <c r="Y47" s="5"/>
      <c r="Z47" s="25"/>
      <c r="AA47" s="1"/>
      <c r="AB47" s="11"/>
      <c r="AC47" s="11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>
        <f t="shared" si="1"/>
        <v>669.96</v>
      </c>
      <c r="AQ47" s="20"/>
      <c r="AR47" s="20"/>
    </row>
    <row r="48" spans="1:44" ht="12.75">
      <c r="A48" s="42" t="s">
        <v>88</v>
      </c>
      <c r="B48" s="32" t="s">
        <v>89</v>
      </c>
      <c r="C48" s="11">
        <v>891</v>
      </c>
      <c r="D48" s="50" t="s">
        <v>127</v>
      </c>
      <c r="E48" s="27">
        <v>119.7</v>
      </c>
      <c r="F48" s="5" t="s">
        <v>51</v>
      </c>
      <c r="G48" s="5">
        <v>19.95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v>99.75</v>
      </c>
      <c r="Z48" s="25"/>
      <c r="AA48" s="1"/>
      <c r="AB48" s="11"/>
      <c r="AC48" s="11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>
        <f t="shared" si="1"/>
        <v>119.7</v>
      </c>
      <c r="AQ48" s="20"/>
      <c r="AR48" s="20"/>
    </row>
    <row r="49" spans="1:44" ht="12.75">
      <c r="A49" s="42" t="s">
        <v>88</v>
      </c>
      <c r="B49" s="32" t="s">
        <v>22</v>
      </c>
      <c r="C49" s="11">
        <v>892</v>
      </c>
      <c r="D49" s="50" t="s">
        <v>127</v>
      </c>
      <c r="E49" s="27">
        <v>550</v>
      </c>
      <c r="F49" s="5" t="s">
        <v>51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v>550</v>
      </c>
      <c r="Z49" s="25"/>
      <c r="AA49" s="1"/>
      <c r="AB49" s="11"/>
      <c r="AC49" s="11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>
        <f t="shared" si="1"/>
        <v>550</v>
      </c>
      <c r="AQ49" s="20"/>
      <c r="AR49" s="20"/>
    </row>
    <row r="50" spans="1:44" ht="12.75">
      <c r="A50" s="42" t="s">
        <v>88</v>
      </c>
      <c r="B50" s="32" t="s">
        <v>23</v>
      </c>
      <c r="C50" s="11">
        <v>893</v>
      </c>
      <c r="D50" s="50" t="s">
        <v>127</v>
      </c>
      <c r="E50" s="27">
        <v>470</v>
      </c>
      <c r="F50" s="5" t="s">
        <v>51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>
        <v>470</v>
      </c>
      <c r="W50" s="5"/>
      <c r="X50" s="5"/>
      <c r="Y50" s="5"/>
      <c r="Z50" s="25"/>
      <c r="AA50" s="1"/>
      <c r="AB50" s="11"/>
      <c r="AC50" s="11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>
        <f t="shared" si="1"/>
        <v>470</v>
      </c>
      <c r="AQ50" s="20"/>
      <c r="AR50" s="20"/>
    </row>
    <row r="51" spans="1:44" ht="12.75">
      <c r="A51" s="42" t="s">
        <v>88</v>
      </c>
      <c r="B51" s="32" t="s">
        <v>53</v>
      </c>
      <c r="C51" s="11">
        <v>894</v>
      </c>
      <c r="D51" s="50" t="s">
        <v>127</v>
      </c>
      <c r="E51" s="27">
        <v>29.08</v>
      </c>
      <c r="F51" s="5" t="s">
        <v>51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5">
        <v>29.08</v>
      </c>
      <c r="AA51" s="1"/>
      <c r="AB51" s="11"/>
      <c r="AC51" s="11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>
        <f t="shared" si="1"/>
        <v>29.08</v>
      </c>
      <c r="AQ51" s="20"/>
      <c r="AR51" s="20"/>
    </row>
    <row r="52" spans="1:44" ht="12.75">
      <c r="A52" s="42" t="s">
        <v>90</v>
      </c>
      <c r="B52" s="32" t="s">
        <v>67</v>
      </c>
      <c r="C52" s="11">
        <v>895</v>
      </c>
      <c r="D52" s="50" t="s">
        <v>127</v>
      </c>
      <c r="E52" s="27">
        <v>696.43</v>
      </c>
      <c r="F52" s="5" t="s">
        <v>51</v>
      </c>
      <c r="G52" s="5"/>
      <c r="H52" s="5">
        <v>595.4</v>
      </c>
      <c r="I52" s="5"/>
      <c r="J52" s="5">
        <v>12</v>
      </c>
      <c r="K52" s="5">
        <v>10</v>
      </c>
      <c r="L52" s="5"/>
      <c r="M52" s="5"/>
      <c r="N52" s="5"/>
      <c r="O52" s="5"/>
      <c r="P52" s="5">
        <v>79.03</v>
      </c>
      <c r="Q52" s="5"/>
      <c r="R52" s="5"/>
      <c r="S52" s="5"/>
      <c r="T52" s="5"/>
      <c r="U52" s="5"/>
      <c r="V52" s="5"/>
      <c r="W52" s="5"/>
      <c r="X52" s="5"/>
      <c r="Y52" s="5"/>
      <c r="Z52" s="25"/>
      <c r="AA52" s="1"/>
      <c r="AB52" s="11"/>
      <c r="AC52" s="11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>
        <f t="shared" si="1"/>
        <v>696.43</v>
      </c>
      <c r="AQ52" s="20"/>
      <c r="AR52" s="20"/>
    </row>
    <row r="53" spans="1:44" ht="12.75">
      <c r="A53" s="42" t="s">
        <v>90</v>
      </c>
      <c r="B53" s="32" t="s">
        <v>91</v>
      </c>
      <c r="C53" s="11">
        <v>896</v>
      </c>
      <c r="D53" s="50" t="s">
        <v>127</v>
      </c>
      <c r="E53" s="27">
        <v>219.63</v>
      </c>
      <c r="F53" s="5" t="s">
        <v>51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>
        <v>195.98</v>
      </c>
      <c r="X53" s="5">
        <v>23.65</v>
      </c>
      <c r="Y53" s="5"/>
      <c r="Z53" s="25"/>
      <c r="AA53" s="1"/>
      <c r="AB53" s="11"/>
      <c r="AC53" s="11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>
        <f t="shared" si="1"/>
        <v>219.63</v>
      </c>
      <c r="AQ53" s="20"/>
      <c r="AR53" s="20"/>
    </row>
    <row r="54" spans="1:44" ht="12.75">
      <c r="A54" s="42" t="s">
        <v>90</v>
      </c>
      <c r="B54" s="32" t="s">
        <v>53</v>
      </c>
      <c r="C54" s="11">
        <v>897</v>
      </c>
      <c r="D54" s="50" t="s">
        <v>127</v>
      </c>
      <c r="E54" s="27">
        <v>9.8</v>
      </c>
      <c r="F54" s="5" t="s">
        <v>51</v>
      </c>
      <c r="G54" s="5"/>
      <c r="H54" s="5"/>
      <c r="I54" s="5"/>
      <c r="J54" s="5"/>
      <c r="K54" s="5"/>
      <c r="L54" s="5"/>
      <c r="M54" s="5"/>
      <c r="N54" s="5"/>
      <c r="O54" s="45"/>
      <c r="P54" s="5"/>
      <c r="Q54" s="5"/>
      <c r="R54" s="5"/>
      <c r="S54" s="5"/>
      <c r="T54" s="5"/>
      <c r="U54" s="5"/>
      <c r="V54" s="5"/>
      <c r="W54" s="5"/>
      <c r="X54" s="5"/>
      <c r="Y54" s="5"/>
      <c r="Z54" s="25">
        <v>9.8</v>
      </c>
      <c r="AA54" s="1"/>
      <c r="AB54" s="11"/>
      <c r="AC54" s="11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>
        <f t="shared" si="1"/>
        <v>9.8</v>
      </c>
      <c r="AQ54" s="20"/>
      <c r="AR54" s="20"/>
    </row>
    <row r="55" spans="1:44" ht="12.75">
      <c r="A55" s="42" t="s">
        <v>90</v>
      </c>
      <c r="B55" s="32" t="s">
        <v>92</v>
      </c>
      <c r="C55" s="11">
        <v>898</v>
      </c>
      <c r="D55" s="50" t="s">
        <v>127</v>
      </c>
      <c r="E55" s="27">
        <v>32.2</v>
      </c>
      <c r="F55" s="5" t="s">
        <v>51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5"/>
      <c r="AA55" s="1"/>
      <c r="AB55" s="11"/>
      <c r="AC55" s="11"/>
      <c r="AD55" s="5">
        <v>32.2</v>
      </c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>
        <f t="shared" si="1"/>
        <v>32.2</v>
      </c>
      <c r="AQ55" s="20"/>
      <c r="AR55" s="20"/>
    </row>
    <row r="56" spans="1:44" ht="12.75">
      <c r="A56" s="42" t="s">
        <v>90</v>
      </c>
      <c r="B56" s="32" t="s">
        <v>93</v>
      </c>
      <c r="C56" s="11">
        <v>899</v>
      </c>
      <c r="D56" s="50" t="s">
        <v>127</v>
      </c>
      <c r="E56" s="27">
        <v>210</v>
      </c>
      <c r="F56" s="5" t="s">
        <v>51</v>
      </c>
      <c r="G56" s="5"/>
      <c r="H56" s="5"/>
      <c r="I56" s="5"/>
      <c r="J56" s="5"/>
      <c r="K56" s="5"/>
      <c r="L56" s="5"/>
      <c r="M56" s="5"/>
      <c r="N56" s="5">
        <v>210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5"/>
      <c r="AA56" s="1"/>
      <c r="AB56" s="11"/>
      <c r="AC56" s="11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>
        <f t="shared" si="1"/>
        <v>210</v>
      </c>
      <c r="AQ56" s="20"/>
      <c r="AR56" s="20"/>
    </row>
    <row r="57" spans="1:44" ht="12.75">
      <c r="A57" s="42" t="s">
        <v>94</v>
      </c>
      <c r="B57" s="32" t="s">
        <v>67</v>
      </c>
      <c r="C57" s="11">
        <v>900</v>
      </c>
      <c r="D57" s="50" t="s">
        <v>127</v>
      </c>
      <c r="E57" s="27">
        <v>639.14</v>
      </c>
      <c r="F57" s="5" t="s">
        <v>51</v>
      </c>
      <c r="G57" s="5"/>
      <c r="H57" s="5">
        <v>575.2</v>
      </c>
      <c r="I57" s="5"/>
      <c r="J57" s="5">
        <v>12</v>
      </c>
      <c r="K57" s="5">
        <v>10</v>
      </c>
      <c r="L57" s="5"/>
      <c r="M57" s="5"/>
      <c r="N57" s="5"/>
      <c r="O57" s="5"/>
      <c r="P57" s="5">
        <v>41.94</v>
      </c>
      <c r="Q57" s="5"/>
      <c r="R57" s="5"/>
      <c r="S57" s="5"/>
      <c r="T57" s="5"/>
      <c r="U57" s="5"/>
      <c r="V57" s="5"/>
      <c r="W57" s="5"/>
      <c r="X57" s="5"/>
      <c r="Y57" s="5"/>
      <c r="Z57" s="25"/>
      <c r="AA57" s="1"/>
      <c r="AB57" s="11"/>
      <c r="AC57" s="11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>
        <f t="shared" si="1"/>
        <v>639.1400000000001</v>
      </c>
      <c r="AQ57" s="20"/>
      <c r="AR57" s="20"/>
    </row>
    <row r="58" spans="1:44" ht="12.75">
      <c r="A58" s="42" t="s">
        <v>94</v>
      </c>
      <c r="B58" s="32" t="s">
        <v>95</v>
      </c>
      <c r="C58" s="11">
        <v>901</v>
      </c>
      <c r="D58" s="50" t="s">
        <v>127</v>
      </c>
      <c r="E58" s="27">
        <v>315.86</v>
      </c>
      <c r="F58" s="5" t="s">
        <v>51</v>
      </c>
      <c r="G58" s="5">
        <v>44.5</v>
      </c>
      <c r="H58" s="5"/>
      <c r="I58" s="5"/>
      <c r="J58" s="5"/>
      <c r="K58" s="5"/>
      <c r="L58" s="5"/>
      <c r="M58" s="5"/>
      <c r="N58" s="5">
        <v>271.36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5"/>
      <c r="AA58" s="1"/>
      <c r="AB58" s="11"/>
      <c r="AC58" s="11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>
        <f t="shared" si="1"/>
        <v>315.86</v>
      </c>
      <c r="AQ58" s="20"/>
      <c r="AR58" s="20"/>
    </row>
    <row r="59" spans="1:44" ht="12.75">
      <c r="A59" s="42" t="s">
        <v>94</v>
      </c>
      <c r="B59" s="32" t="s">
        <v>53</v>
      </c>
      <c r="C59" s="11">
        <v>902</v>
      </c>
      <c r="D59" s="50" t="s">
        <v>127</v>
      </c>
      <c r="E59" s="27">
        <v>9.48</v>
      </c>
      <c r="F59" s="5" t="s">
        <v>51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>
        <v>9.48</v>
      </c>
      <c r="AA59" s="1"/>
      <c r="AB59" s="11"/>
      <c r="AC59" s="11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>
        <f t="shared" si="1"/>
        <v>9.48</v>
      </c>
      <c r="AQ59" s="20"/>
      <c r="AR59" s="20"/>
    </row>
    <row r="60" spans="1:44" ht="12.75">
      <c r="A60" s="42" t="s">
        <v>94</v>
      </c>
      <c r="B60" s="32" t="s">
        <v>40</v>
      </c>
      <c r="C60" s="11">
        <v>903</v>
      </c>
      <c r="D60" s="50" t="s">
        <v>127</v>
      </c>
      <c r="E60" s="27">
        <v>17.6</v>
      </c>
      <c r="F60" s="5" t="s">
        <v>51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v>17.6</v>
      </c>
      <c r="V60" s="5"/>
      <c r="W60" s="5"/>
      <c r="X60" s="5"/>
      <c r="Y60" s="5"/>
      <c r="Z60" s="25"/>
      <c r="AA60" s="1"/>
      <c r="AB60" s="11"/>
      <c r="AC60" s="44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>
        <f t="shared" si="1"/>
        <v>17.6</v>
      </c>
      <c r="AQ60" s="20"/>
      <c r="AR60" s="20"/>
    </row>
    <row r="61" spans="1:44" ht="12.75">
      <c r="A61" s="42" t="s">
        <v>94</v>
      </c>
      <c r="B61" s="32" t="s">
        <v>97</v>
      </c>
      <c r="C61" s="11">
        <v>904</v>
      </c>
      <c r="D61" s="50" t="s">
        <v>127</v>
      </c>
      <c r="E61" s="27">
        <v>250</v>
      </c>
      <c r="F61" s="5" t="s">
        <v>51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5"/>
      <c r="AA61" s="1"/>
      <c r="AB61" s="11"/>
      <c r="AC61" s="44"/>
      <c r="AD61" s="5"/>
      <c r="AE61" s="5"/>
      <c r="AF61" s="5"/>
      <c r="AG61" s="5"/>
      <c r="AH61" s="5"/>
      <c r="AI61" s="5"/>
      <c r="AJ61" s="5"/>
      <c r="AK61" s="5">
        <v>250</v>
      </c>
      <c r="AL61" s="5"/>
      <c r="AM61" s="5"/>
      <c r="AN61" s="5"/>
      <c r="AO61" s="5"/>
      <c r="AP61" s="5">
        <f t="shared" si="1"/>
        <v>250</v>
      </c>
      <c r="AQ61" s="20"/>
      <c r="AR61" s="20"/>
    </row>
    <row r="62" spans="1:44" ht="12.75">
      <c r="A62" s="42" t="s">
        <v>98</v>
      </c>
      <c r="B62" s="32" t="s">
        <v>67</v>
      </c>
      <c r="C62" s="11">
        <v>905</v>
      </c>
      <c r="D62" s="50" t="s">
        <v>127</v>
      </c>
      <c r="E62" s="27">
        <v>637.1</v>
      </c>
      <c r="F62" s="5" t="s">
        <v>51</v>
      </c>
      <c r="G62" s="5"/>
      <c r="H62" s="5">
        <v>575.2</v>
      </c>
      <c r="I62" s="5"/>
      <c r="J62" s="5">
        <v>12</v>
      </c>
      <c r="K62" s="5">
        <v>10</v>
      </c>
      <c r="L62" s="5"/>
      <c r="M62" s="5"/>
      <c r="N62" s="5"/>
      <c r="O62" s="5"/>
      <c r="P62" s="5">
        <v>39.9</v>
      </c>
      <c r="Q62" s="5"/>
      <c r="R62" s="5"/>
      <c r="S62" s="5"/>
      <c r="T62" s="5"/>
      <c r="U62" s="5"/>
      <c r="V62" s="5"/>
      <c r="W62" s="5"/>
      <c r="X62" s="5"/>
      <c r="Y62" s="5"/>
      <c r="Z62" s="25"/>
      <c r="AA62" s="1"/>
      <c r="AB62" s="11"/>
      <c r="AC62" s="44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>
        <f t="shared" si="1"/>
        <v>637.1</v>
      </c>
      <c r="AQ62" s="20"/>
      <c r="AR62" s="20"/>
    </row>
    <row r="63" spans="1:44" ht="12.75">
      <c r="A63" s="42" t="s">
        <v>98</v>
      </c>
      <c r="B63" s="32" t="s">
        <v>40</v>
      </c>
      <c r="C63" s="11">
        <v>906</v>
      </c>
      <c r="D63" s="50" t="s">
        <v>127</v>
      </c>
      <c r="E63" s="27">
        <v>9164</v>
      </c>
      <c r="F63" s="5" t="s">
        <v>51</v>
      </c>
      <c r="G63" s="5"/>
      <c r="H63" s="5"/>
      <c r="I63" s="5"/>
      <c r="J63" s="5"/>
      <c r="K63" s="5"/>
      <c r="L63" s="5">
        <v>9164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5"/>
      <c r="AA63" s="1"/>
      <c r="AB63" s="11"/>
      <c r="AC63" s="44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>
        <f t="shared" si="1"/>
        <v>9164</v>
      </c>
      <c r="AQ63" s="20"/>
      <c r="AR63" s="20"/>
    </row>
    <row r="64" spans="1:44" ht="12.75">
      <c r="A64" s="42" t="s">
        <v>98</v>
      </c>
      <c r="B64" s="32" t="s">
        <v>104</v>
      </c>
      <c r="C64" s="11">
        <v>907</v>
      </c>
      <c r="D64" s="50" t="s">
        <v>127</v>
      </c>
      <c r="E64" s="27">
        <v>102.56</v>
      </c>
      <c r="F64" s="5" t="s">
        <v>51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>
        <v>67.91</v>
      </c>
      <c r="X64" s="5">
        <v>34.65</v>
      </c>
      <c r="Y64" s="5"/>
      <c r="Z64" s="25"/>
      <c r="AA64" s="1"/>
      <c r="AB64" s="11"/>
      <c r="AC64" s="44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>
        <f t="shared" si="1"/>
        <v>102.56</v>
      </c>
      <c r="AQ64" s="20"/>
      <c r="AR64" s="20"/>
    </row>
    <row r="65" spans="1:44" ht="12.75">
      <c r="A65" s="42" t="s">
        <v>105</v>
      </c>
      <c r="B65" s="32" t="s">
        <v>67</v>
      </c>
      <c r="C65" s="11">
        <v>908</v>
      </c>
      <c r="D65" s="50" t="s">
        <v>127</v>
      </c>
      <c r="E65" s="27">
        <v>634.8</v>
      </c>
      <c r="F65" s="5" t="s">
        <v>51</v>
      </c>
      <c r="G65" s="5"/>
      <c r="H65" s="5">
        <v>575.2</v>
      </c>
      <c r="I65" s="5"/>
      <c r="J65" s="5">
        <v>12</v>
      </c>
      <c r="K65" s="5">
        <v>10</v>
      </c>
      <c r="L65" s="5"/>
      <c r="M65" s="5"/>
      <c r="N65" s="5"/>
      <c r="O65" s="5"/>
      <c r="P65" s="5">
        <v>37.6</v>
      </c>
      <c r="Q65" s="5"/>
      <c r="R65" s="5"/>
      <c r="S65" s="5"/>
      <c r="T65" s="5"/>
      <c r="U65" s="5"/>
      <c r="V65" s="5"/>
      <c r="W65" s="5"/>
      <c r="X65" s="5"/>
      <c r="Y65" s="5"/>
      <c r="Z65" s="25"/>
      <c r="AA65" s="1"/>
      <c r="AB65" s="11"/>
      <c r="AC65" s="44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>
        <v>634.8</v>
      </c>
      <c r="AQ65" s="20"/>
      <c r="AR65" s="20"/>
    </row>
    <row r="66" spans="1:44" ht="12.75">
      <c r="A66" s="42" t="s">
        <v>105</v>
      </c>
      <c r="B66" s="32" t="s">
        <v>53</v>
      </c>
      <c r="C66" s="11">
        <v>909</v>
      </c>
      <c r="D66" s="50" t="s">
        <v>127</v>
      </c>
      <c r="E66" s="27">
        <v>9.8</v>
      </c>
      <c r="F66" s="5" t="s">
        <v>51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5">
        <v>9.8</v>
      </c>
      <c r="AA66" s="1"/>
      <c r="AB66" s="11"/>
      <c r="AC66" s="44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>
        <v>9.8</v>
      </c>
      <c r="AQ66" s="20"/>
      <c r="AR66" s="20"/>
    </row>
    <row r="67" spans="1:44" ht="12.75">
      <c r="A67" s="42" t="s">
        <v>105</v>
      </c>
      <c r="B67" s="32" t="s">
        <v>23</v>
      </c>
      <c r="C67" s="11">
        <v>910</v>
      </c>
      <c r="D67" s="50" t="s">
        <v>127</v>
      </c>
      <c r="E67" s="27">
        <v>110</v>
      </c>
      <c r="F67" s="5" t="s">
        <v>51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>
        <v>110</v>
      </c>
      <c r="W67" s="5"/>
      <c r="X67" s="5"/>
      <c r="Y67" s="5"/>
      <c r="Z67" s="25"/>
      <c r="AA67" s="1"/>
      <c r="AB67" s="11"/>
      <c r="AC67" s="44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>
        <v>110</v>
      </c>
      <c r="AQ67" s="20"/>
      <c r="AR67" s="20"/>
    </row>
    <row r="68" spans="1:44" ht="12.75">
      <c r="A68" s="42" t="s">
        <v>105</v>
      </c>
      <c r="B68" s="32" t="s">
        <v>106</v>
      </c>
      <c r="C68" s="11">
        <v>911</v>
      </c>
      <c r="D68" s="50" t="s">
        <v>127</v>
      </c>
      <c r="E68" s="27">
        <v>22.86</v>
      </c>
      <c r="F68" s="5" t="s">
        <v>51</v>
      </c>
      <c r="G68" s="5"/>
      <c r="H68" s="5"/>
      <c r="I68" s="5"/>
      <c r="J68" s="5"/>
      <c r="K68" s="5"/>
      <c r="L68" s="5"/>
      <c r="M68" s="5"/>
      <c r="N68" s="5"/>
      <c r="O68" s="5"/>
      <c r="P68" s="5">
        <v>22.86</v>
      </c>
      <c r="Q68" s="5"/>
      <c r="R68" s="5"/>
      <c r="S68" s="5"/>
      <c r="T68" s="5"/>
      <c r="U68" s="5"/>
      <c r="V68" s="5"/>
      <c r="W68" s="5"/>
      <c r="X68" s="5"/>
      <c r="Y68" s="5"/>
      <c r="Z68" s="25"/>
      <c r="AA68" s="1"/>
      <c r="AB68" s="11"/>
      <c r="AC68" s="44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>
        <v>22.86</v>
      </c>
      <c r="AQ68" s="20"/>
      <c r="AR68" s="20"/>
    </row>
    <row r="69" spans="1:44" ht="12.75">
      <c r="A69" s="42" t="s">
        <v>119</v>
      </c>
      <c r="B69" s="32" t="s">
        <v>108</v>
      </c>
      <c r="C69" s="11">
        <v>912</v>
      </c>
      <c r="D69" s="83" t="s">
        <v>128</v>
      </c>
      <c r="E69" s="27">
        <v>0</v>
      </c>
      <c r="F69" s="45" t="s">
        <v>146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5"/>
      <c r="AA69" s="1"/>
      <c r="AB69" s="11"/>
      <c r="AC69" s="44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>
        <v>0</v>
      </c>
      <c r="AQ69" s="20"/>
      <c r="AR69" s="20"/>
    </row>
    <row r="70" spans="1:44" ht="12.75">
      <c r="A70" s="42" t="s">
        <v>109</v>
      </c>
      <c r="B70" s="32" t="s">
        <v>67</v>
      </c>
      <c r="C70" s="11">
        <v>913</v>
      </c>
      <c r="D70" s="50" t="s">
        <v>127</v>
      </c>
      <c r="E70" s="27">
        <v>628.14</v>
      </c>
      <c r="F70" s="5" t="s">
        <v>51</v>
      </c>
      <c r="G70" s="5"/>
      <c r="H70" s="5">
        <v>575.2</v>
      </c>
      <c r="I70" s="5"/>
      <c r="J70" s="5">
        <v>12</v>
      </c>
      <c r="K70" s="5">
        <v>10</v>
      </c>
      <c r="L70" s="5"/>
      <c r="M70" s="5"/>
      <c r="N70" s="5"/>
      <c r="O70" s="5"/>
      <c r="P70" s="5">
        <v>30.94</v>
      </c>
      <c r="Q70" s="5"/>
      <c r="R70" s="5"/>
      <c r="S70" s="5"/>
      <c r="T70" s="5"/>
      <c r="U70" s="5"/>
      <c r="V70" s="5"/>
      <c r="W70" s="5"/>
      <c r="X70" s="5"/>
      <c r="Y70" s="5"/>
      <c r="Z70" s="25"/>
      <c r="AA70" s="1"/>
      <c r="AB70" s="11"/>
      <c r="AC70" s="44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>
        <v>628.14</v>
      </c>
      <c r="AQ70" s="20"/>
      <c r="AR70" s="20"/>
    </row>
    <row r="71" spans="1:44" ht="12.75">
      <c r="A71" s="42" t="s">
        <v>110</v>
      </c>
      <c r="B71" s="32" t="s">
        <v>53</v>
      </c>
      <c r="C71" s="11">
        <v>914</v>
      </c>
      <c r="D71" s="50" t="s">
        <v>156</v>
      </c>
      <c r="E71" s="27">
        <v>38.25</v>
      </c>
      <c r="F71" s="45" t="s">
        <v>99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5">
        <v>38.25</v>
      </c>
      <c r="AA71" s="1"/>
      <c r="AB71" s="11"/>
      <c r="AC71" s="44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>
        <v>38.25</v>
      </c>
      <c r="AQ71" s="20"/>
      <c r="AR71" s="20"/>
    </row>
    <row r="72" spans="1:44" ht="12.75">
      <c r="A72" s="42" t="s">
        <v>126</v>
      </c>
      <c r="B72" s="32" t="s">
        <v>107</v>
      </c>
      <c r="C72" s="11">
        <v>916</v>
      </c>
      <c r="D72" s="50" t="s">
        <v>156</v>
      </c>
      <c r="E72" s="27">
        <v>336</v>
      </c>
      <c r="F72" s="45" t="s">
        <v>99</v>
      </c>
      <c r="G72" s="5">
        <v>56</v>
      </c>
      <c r="H72" s="5"/>
      <c r="I72" s="5"/>
      <c r="J72" s="5"/>
      <c r="K72" s="5"/>
      <c r="L72" s="5">
        <v>280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5"/>
      <c r="AA72" s="1"/>
      <c r="AB72" s="11"/>
      <c r="AC72" s="44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>
        <v>336</v>
      </c>
      <c r="AQ72" s="20"/>
      <c r="AR72" s="20"/>
    </row>
    <row r="73" spans="1:44" ht="12.75">
      <c r="A73" s="42" t="s">
        <v>110</v>
      </c>
      <c r="B73" s="32" t="s">
        <v>112</v>
      </c>
      <c r="C73" s="11">
        <v>917</v>
      </c>
      <c r="D73" s="83" t="s">
        <v>128</v>
      </c>
      <c r="E73" s="27">
        <v>1200</v>
      </c>
      <c r="F73" s="73" t="s">
        <v>99</v>
      </c>
      <c r="G73" s="5"/>
      <c r="H73" s="5"/>
      <c r="I73" s="5"/>
      <c r="J73" s="5"/>
      <c r="K73" s="5"/>
      <c r="L73" s="5"/>
      <c r="M73" s="5"/>
      <c r="N73" s="5"/>
      <c r="O73" s="5">
        <v>1200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25"/>
      <c r="AA73" s="1"/>
      <c r="AB73" s="11"/>
      <c r="AC73" s="44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>
        <v>1200</v>
      </c>
      <c r="AQ73" s="20"/>
      <c r="AR73" s="20"/>
    </row>
    <row r="74" spans="1:44" ht="12.75">
      <c r="A74" s="42" t="s">
        <v>110</v>
      </c>
      <c r="B74" s="32" t="s">
        <v>23</v>
      </c>
      <c r="C74" s="11">
        <v>918</v>
      </c>
      <c r="D74" s="50" t="s">
        <v>156</v>
      </c>
      <c r="E74" s="27">
        <v>30</v>
      </c>
      <c r="F74" s="45" t="s">
        <v>99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>
        <v>30</v>
      </c>
      <c r="W74" s="5"/>
      <c r="X74" s="5"/>
      <c r="Y74" s="5"/>
      <c r="Z74" s="25"/>
      <c r="AA74" s="1"/>
      <c r="AB74" s="11"/>
      <c r="AC74" s="44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>
        <v>30</v>
      </c>
      <c r="AQ74" s="20"/>
      <c r="AR74" s="20"/>
    </row>
    <row r="75" spans="1:44" ht="12.75">
      <c r="A75" s="9" t="s">
        <v>113</v>
      </c>
      <c r="B75" s="32" t="s">
        <v>114</v>
      </c>
      <c r="C75" s="11">
        <v>919</v>
      </c>
      <c r="D75" s="50" t="s">
        <v>156</v>
      </c>
      <c r="E75" s="27">
        <v>762</v>
      </c>
      <c r="F75" s="45" t="s">
        <v>99</v>
      </c>
      <c r="G75" s="5">
        <v>127</v>
      </c>
      <c r="H75" s="5"/>
      <c r="I75" s="5"/>
      <c r="J75" s="5"/>
      <c r="K75" s="5"/>
      <c r="L75" s="5">
        <v>635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5"/>
      <c r="AA75" s="1"/>
      <c r="AB75" s="11"/>
      <c r="AC75" s="44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>
        <v>762</v>
      </c>
      <c r="AQ75" s="20"/>
      <c r="AR75" s="20"/>
    </row>
    <row r="76" spans="1:44" ht="12.75">
      <c r="A76" s="9" t="s">
        <v>113</v>
      </c>
      <c r="B76" s="32" t="s">
        <v>115</v>
      </c>
      <c r="C76" s="11">
        <v>920</v>
      </c>
      <c r="D76" s="83" t="s">
        <v>128</v>
      </c>
      <c r="E76" s="109">
        <v>87.12</v>
      </c>
      <c r="F76" s="73" t="s">
        <v>99</v>
      </c>
      <c r="G76" s="5"/>
      <c r="H76" s="5"/>
      <c r="I76" s="5"/>
      <c r="J76" s="5"/>
      <c r="K76" s="5"/>
      <c r="L76" s="5"/>
      <c r="M76" s="5">
        <v>87.12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5"/>
      <c r="AA76" s="1"/>
      <c r="AB76" s="11"/>
      <c r="AC76" s="44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>
        <v>87.12</v>
      </c>
      <c r="AQ76" s="20"/>
      <c r="AR76" s="20"/>
    </row>
    <row r="77" spans="1:44" ht="12.75">
      <c r="A77" s="9" t="s">
        <v>111</v>
      </c>
      <c r="B77" s="32" t="s">
        <v>116</v>
      </c>
      <c r="C77" s="11">
        <v>921</v>
      </c>
      <c r="D77" s="50" t="s">
        <v>156</v>
      </c>
      <c r="E77" s="109">
        <v>162</v>
      </c>
      <c r="F77" s="45" t="s">
        <v>99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>
        <v>162</v>
      </c>
      <c r="T77" s="5"/>
      <c r="U77" s="5"/>
      <c r="V77" s="5"/>
      <c r="W77" s="5"/>
      <c r="X77" s="5"/>
      <c r="Y77" s="5"/>
      <c r="Z77" s="25"/>
      <c r="AA77" s="1"/>
      <c r="AB77" s="11"/>
      <c r="AC77" s="44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>
        <v>162</v>
      </c>
      <c r="AQ77" s="20"/>
      <c r="AR77" s="20"/>
    </row>
    <row r="78" spans="1:44" ht="12.75">
      <c r="A78" s="42" t="s">
        <v>111</v>
      </c>
      <c r="B78" s="32" t="s">
        <v>67</v>
      </c>
      <c r="C78" s="11">
        <v>915</v>
      </c>
      <c r="D78" s="50" t="s">
        <v>127</v>
      </c>
      <c r="E78" s="27">
        <v>613.2</v>
      </c>
      <c r="F78" s="5" t="s">
        <v>51</v>
      </c>
      <c r="G78" s="5"/>
      <c r="H78" s="5">
        <v>575.2</v>
      </c>
      <c r="I78" s="5"/>
      <c r="J78" s="5">
        <v>12</v>
      </c>
      <c r="K78" s="5">
        <v>10</v>
      </c>
      <c r="L78" s="5"/>
      <c r="M78" s="5"/>
      <c r="N78" s="5"/>
      <c r="O78" s="5"/>
      <c r="P78" s="5">
        <v>16</v>
      </c>
      <c r="Q78" s="5"/>
      <c r="R78" s="5"/>
      <c r="S78" s="5"/>
      <c r="T78" s="5"/>
      <c r="U78" s="5"/>
      <c r="V78" s="5"/>
      <c r="W78" s="5"/>
      <c r="X78" s="5"/>
      <c r="Y78" s="5"/>
      <c r="Z78" s="25"/>
      <c r="AA78" s="1"/>
      <c r="AB78" s="11"/>
      <c r="AC78" s="44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>
        <v>613.2</v>
      </c>
      <c r="AQ78" s="20"/>
      <c r="AR78" s="20"/>
    </row>
    <row r="79" spans="1:44" ht="12.75">
      <c r="A79" s="9" t="s">
        <v>117</v>
      </c>
      <c r="B79" s="32" t="s">
        <v>118</v>
      </c>
      <c r="C79" s="11">
        <v>922</v>
      </c>
      <c r="D79" s="50" t="s">
        <v>127</v>
      </c>
      <c r="E79" s="27">
        <v>617.5</v>
      </c>
      <c r="F79" s="5" t="s">
        <v>51</v>
      </c>
      <c r="G79" s="5"/>
      <c r="H79" s="49"/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v>617.5</v>
      </c>
      <c r="T79" s="5"/>
      <c r="U79" s="5"/>
      <c r="V79" s="5"/>
      <c r="W79" s="5"/>
      <c r="X79" s="5"/>
      <c r="Y79" s="5"/>
      <c r="Z79" s="25"/>
      <c r="AA79" s="1"/>
      <c r="AB79" s="11"/>
      <c r="AC79" s="11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>
        <v>617.5</v>
      </c>
      <c r="AQ79" s="20"/>
      <c r="AR79" s="20"/>
    </row>
    <row r="80" spans="1:44" ht="13.5" thickBot="1">
      <c r="A80" s="9"/>
      <c r="B80" s="32" t="s">
        <v>35</v>
      </c>
      <c r="C80" s="11"/>
      <c r="D80" s="11"/>
      <c r="E80" s="111">
        <f>SUM(E5:E79)</f>
        <v>32394.739999999998</v>
      </c>
      <c r="F80" s="76"/>
      <c r="G80" s="76">
        <v>878.35</v>
      </c>
      <c r="H80" s="76">
        <v>6820.9</v>
      </c>
      <c r="I80" s="76">
        <v>234.8</v>
      </c>
      <c r="J80" s="76">
        <v>156</v>
      </c>
      <c r="K80" s="76">
        <v>100</v>
      </c>
      <c r="L80" s="76">
        <f>SUM(L7:L76)</f>
        <v>11019</v>
      </c>
      <c r="M80" s="76">
        <v>87.12</v>
      </c>
      <c r="N80" s="76">
        <f>SUM(N7:N76)</f>
        <v>552.64</v>
      </c>
      <c r="O80" s="76">
        <f>SUM(O7:O76)</f>
        <v>1200</v>
      </c>
      <c r="P80" s="76">
        <v>469</v>
      </c>
      <c r="Q80" s="76">
        <f>SUM(Q7:Q76)</f>
        <v>100</v>
      </c>
      <c r="R80" s="76">
        <v>125</v>
      </c>
      <c r="S80" s="76">
        <v>779.5</v>
      </c>
      <c r="T80" s="76">
        <v>443.62</v>
      </c>
      <c r="U80" s="76">
        <f>SUM(U7:U76)</f>
        <v>17.6</v>
      </c>
      <c r="V80" s="76">
        <v>1655</v>
      </c>
      <c r="W80" s="76">
        <f>SUM(W7:W76)</f>
        <v>301.9</v>
      </c>
      <c r="X80" s="76">
        <f>SUM(X7:X76)</f>
        <v>85.43</v>
      </c>
      <c r="Y80" s="76">
        <v>1819.25</v>
      </c>
      <c r="Z80" s="77">
        <v>162.9</v>
      </c>
      <c r="AA80" s="77">
        <v>840</v>
      </c>
      <c r="AB80" s="78">
        <v>173.11</v>
      </c>
      <c r="AC80" s="79">
        <v>155</v>
      </c>
      <c r="AD80" s="76">
        <v>32.2</v>
      </c>
      <c r="AE80" s="76">
        <v>200</v>
      </c>
      <c r="AF80" s="76">
        <f>SUM(AF7:AF76)</f>
        <v>1605</v>
      </c>
      <c r="AG80" s="76">
        <v>175</v>
      </c>
      <c r="AH80" s="76">
        <v>100</v>
      </c>
      <c r="AI80" s="76">
        <f>SUM(AI7:AI76)</f>
        <v>200</v>
      </c>
      <c r="AJ80" s="76">
        <v>0</v>
      </c>
      <c r="AK80" s="76">
        <v>250</v>
      </c>
      <c r="AL80" s="76">
        <v>1000</v>
      </c>
      <c r="AM80" s="76">
        <v>542.42</v>
      </c>
      <c r="AN80" s="76"/>
      <c r="AO80" s="76">
        <v>114</v>
      </c>
      <c r="AP80" s="73">
        <v>32394.74</v>
      </c>
      <c r="AQ80" s="20"/>
      <c r="AR80" s="20"/>
    </row>
    <row r="81" spans="1:44" ht="13.5" thickTop="1">
      <c r="A81" s="42"/>
      <c r="B81" s="32"/>
      <c r="C81" s="11"/>
      <c r="D81" s="11"/>
      <c r="E81" s="2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5"/>
      <c r="AA81" s="1"/>
      <c r="AB81" s="11"/>
      <c r="AC81" s="11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20"/>
      <c r="AR81" s="20"/>
    </row>
    <row r="82" spans="1:44" ht="12.75">
      <c r="A82" s="42"/>
      <c r="B82" s="80"/>
      <c r="C82" s="11"/>
      <c r="D82" s="11"/>
      <c r="E82" s="2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5"/>
      <c r="AA82" s="1"/>
      <c r="AB82" s="11"/>
      <c r="AC82" s="11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20"/>
      <c r="AR82" s="20"/>
    </row>
    <row r="83" spans="1:44" ht="12.75">
      <c r="A83" s="42"/>
      <c r="B83" s="32"/>
      <c r="C83" s="11"/>
      <c r="D83" s="11"/>
      <c r="E83" s="2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5"/>
      <c r="AA83" s="1"/>
      <c r="AB83" s="11"/>
      <c r="AC83" s="11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20"/>
      <c r="AR83" s="20"/>
    </row>
    <row r="84" spans="1:44" ht="12.75">
      <c r="A84" s="42"/>
      <c r="B84" s="32"/>
      <c r="C84" s="11"/>
      <c r="D84" s="11"/>
      <c r="E84" s="2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5"/>
      <c r="AA84" s="1"/>
      <c r="AB84" s="11"/>
      <c r="AC84" s="11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20"/>
      <c r="AR84" s="20"/>
    </row>
    <row r="85" spans="1:44" ht="12.75">
      <c r="A85" s="42"/>
      <c r="B85" s="14" t="s">
        <v>125</v>
      </c>
      <c r="C85" s="50"/>
      <c r="D85" s="11"/>
      <c r="E85" s="111">
        <v>32394.74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5"/>
      <c r="AA85" s="1"/>
      <c r="AB85" s="11"/>
      <c r="AC85" s="11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20"/>
      <c r="AR85" s="20"/>
    </row>
    <row r="86" spans="1:44" ht="12.75">
      <c r="A86" s="42"/>
      <c r="B86" s="32" t="s">
        <v>152</v>
      </c>
      <c r="C86" s="50"/>
      <c r="D86" s="11"/>
      <c r="E86" s="27">
        <v>648.69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5"/>
      <c r="AA86" s="1"/>
      <c r="AB86" s="11"/>
      <c r="AC86" s="11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20"/>
      <c r="AR86" s="20"/>
    </row>
    <row r="87" spans="1:44" ht="12.75">
      <c r="A87" s="42"/>
      <c r="B87" s="14" t="s">
        <v>154</v>
      </c>
      <c r="C87" s="50"/>
      <c r="D87" s="11"/>
      <c r="E87" s="111">
        <f>SUM(E85:E86)</f>
        <v>33043.43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5"/>
      <c r="AA87" s="1"/>
      <c r="AB87" s="11"/>
      <c r="AC87" s="11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20"/>
      <c r="AR87" s="20"/>
    </row>
    <row r="88" spans="1:44" ht="12.75">
      <c r="A88" s="42"/>
      <c r="B88" s="32" t="s">
        <v>124</v>
      </c>
      <c r="C88" s="11"/>
      <c r="D88" s="11"/>
      <c r="E88" s="2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5"/>
      <c r="AA88" s="1"/>
      <c r="AB88" s="11"/>
      <c r="AC88" s="11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20"/>
      <c r="AR88" s="20"/>
    </row>
    <row r="89" spans="1:44" ht="12.75">
      <c r="A89" s="9"/>
      <c r="B89" s="32" t="s">
        <v>129</v>
      </c>
      <c r="C89" s="11"/>
      <c r="D89" s="11"/>
      <c r="E89" s="27">
        <v>-1297.99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5"/>
      <c r="AA89" s="1"/>
      <c r="AB89" s="11"/>
      <c r="AC89" s="11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20"/>
      <c r="AR89" s="20"/>
    </row>
    <row r="90" spans="1:44" ht="12.75">
      <c r="A90" s="9"/>
      <c r="B90" s="14" t="s">
        <v>155</v>
      </c>
      <c r="C90" s="11"/>
      <c r="D90" s="11"/>
      <c r="E90" s="111">
        <v>31745.44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5"/>
      <c r="AA90" s="1"/>
      <c r="AB90" s="11"/>
      <c r="AC90" s="11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20"/>
      <c r="AR90" s="20"/>
    </row>
    <row r="91" spans="1:44" ht="12.75">
      <c r="A91" s="9"/>
      <c r="B91" s="32" t="s">
        <v>151</v>
      </c>
      <c r="C91" s="11"/>
      <c r="D91" s="11"/>
      <c r="E91" s="27">
        <v>-1328.25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5"/>
      <c r="AA91" s="1"/>
      <c r="AB91" s="11"/>
      <c r="AC91" s="11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20"/>
      <c r="AR91" s="20"/>
    </row>
    <row r="92" spans="1:44" ht="12.75">
      <c r="A92" s="9"/>
      <c r="B92" s="14" t="s">
        <v>155</v>
      </c>
      <c r="C92" s="11"/>
      <c r="D92" s="11"/>
      <c r="E92" s="111">
        <v>30417.19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5"/>
      <c r="AA92" s="1"/>
      <c r="AB92" s="11"/>
      <c r="AC92" s="11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20"/>
      <c r="AR92" s="20"/>
    </row>
    <row r="93" spans="1:44" ht="12.75">
      <c r="A93" s="9"/>
      <c r="B93" s="32"/>
      <c r="C93" s="11"/>
      <c r="D93" s="11"/>
      <c r="E93" s="2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20"/>
      <c r="AR93" s="20"/>
    </row>
    <row r="94" spans="1:44" ht="12.75">
      <c r="A94" s="9"/>
      <c r="B94" s="32"/>
      <c r="C94" s="11"/>
      <c r="D94" s="11"/>
      <c r="E94" s="111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20"/>
      <c r="AR94" s="20"/>
    </row>
    <row r="95" spans="1:44" ht="12.75">
      <c r="A95" s="9"/>
      <c r="B95" s="14"/>
      <c r="C95" s="11"/>
      <c r="D95" s="11"/>
      <c r="E95" s="11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20"/>
      <c r="AR95" s="20"/>
    </row>
    <row r="96" spans="1:44" ht="12.75">
      <c r="A96" s="42"/>
      <c r="B96" s="32" t="s">
        <v>147</v>
      </c>
      <c r="C96" s="11"/>
      <c r="D96" s="11"/>
      <c r="E96" s="112">
        <v>31851.37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5"/>
      <c r="AA96" s="1"/>
      <c r="AB96" s="11"/>
      <c r="AC96" s="11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20"/>
      <c r="AR96" s="20"/>
    </row>
    <row r="97" spans="1:44" ht="12.75">
      <c r="A97" s="42"/>
      <c r="B97" s="32" t="s">
        <v>153</v>
      </c>
      <c r="C97" s="11"/>
      <c r="D97" s="11"/>
      <c r="E97" s="27">
        <v>26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5"/>
      <c r="AA97" s="1"/>
      <c r="AB97" s="11"/>
      <c r="AC97" s="11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20"/>
      <c r="AR97" s="20"/>
    </row>
    <row r="98" spans="1:44" ht="12.75">
      <c r="A98" s="42"/>
      <c r="B98" s="32"/>
      <c r="C98" s="11"/>
      <c r="D98" s="11"/>
      <c r="E98" s="111">
        <v>31877.37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5"/>
      <c r="AA98" s="1"/>
      <c r="AB98" s="11"/>
      <c r="AC98" s="11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20"/>
      <c r="AR98" s="20"/>
    </row>
    <row r="99" spans="1:44" ht="12.75">
      <c r="A99" s="42"/>
      <c r="B99" s="32"/>
      <c r="C99" s="11"/>
      <c r="D99" s="11"/>
      <c r="E99" s="111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5"/>
      <c r="AA99" s="1"/>
      <c r="AB99" s="11"/>
      <c r="AC99" s="11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20"/>
      <c r="AR99" s="20"/>
    </row>
    <row r="100" spans="1:44" ht="12.75">
      <c r="A100" s="42"/>
      <c r="B100" s="32" t="s">
        <v>148</v>
      </c>
      <c r="C100" s="11"/>
      <c r="D100" s="11"/>
      <c r="E100" s="102">
        <v>15098.63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5"/>
      <c r="AA100" s="1"/>
      <c r="AB100" s="11"/>
      <c r="AC100" s="11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20">
        <f>SUM(G100:AP100)-E100</f>
        <v>-15098.63</v>
      </c>
      <c r="AR100" s="20">
        <f>SUM(H100:AQ100)-G100</f>
        <v>-15098.63</v>
      </c>
    </row>
    <row r="101" spans="1:44" ht="12.75">
      <c r="A101" s="9"/>
      <c r="B101" s="14"/>
      <c r="C101" s="11"/>
      <c r="D101" s="11"/>
      <c r="E101" s="2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5"/>
      <c r="AA101" s="1"/>
      <c r="AB101" s="11"/>
      <c r="AC101" s="11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20">
        <f>SUM(G101:AP101)-E101</f>
        <v>0</v>
      </c>
      <c r="AR101" s="20">
        <f>SUM(H101:AQ101)-G101</f>
        <v>0</v>
      </c>
    </row>
    <row r="102" spans="1:44" ht="12.75">
      <c r="A102" s="9"/>
      <c r="B102" s="32" t="s">
        <v>149</v>
      </c>
      <c r="C102" s="11"/>
      <c r="D102" s="11"/>
      <c r="E102" s="112">
        <v>9337.11</v>
      </c>
      <c r="F102" s="5"/>
      <c r="G102" s="5"/>
      <c r="H102" s="5"/>
      <c r="I102" s="5"/>
      <c r="J102" s="49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5"/>
      <c r="AA102" s="1"/>
      <c r="AB102" s="11"/>
      <c r="AC102" s="11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20"/>
      <c r="AR102" s="20"/>
    </row>
    <row r="103" spans="1:44" ht="12.75">
      <c r="A103" s="9"/>
      <c r="B103" s="1"/>
      <c r="C103" s="11"/>
      <c r="D103" s="11"/>
      <c r="E103" s="2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5"/>
      <c r="AA103" s="1"/>
      <c r="AB103" s="11"/>
      <c r="AC103" s="11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20"/>
      <c r="AR103" s="20"/>
    </row>
    <row r="104" spans="1:44" ht="12.75">
      <c r="A104" s="9"/>
      <c r="B104" s="1"/>
      <c r="C104" s="11"/>
      <c r="D104" s="11"/>
      <c r="E104" s="2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5"/>
      <c r="AA104" s="1"/>
      <c r="AB104" s="11"/>
      <c r="AC104" s="11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20"/>
      <c r="AR104" s="20"/>
    </row>
    <row r="105" spans="1:44" ht="12.75">
      <c r="A105" s="9"/>
      <c r="B105" s="1"/>
      <c r="C105" s="11"/>
      <c r="D105" s="11"/>
      <c r="E105" s="2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5"/>
      <c r="AA105" s="1"/>
      <c r="AB105" s="11"/>
      <c r="AC105" s="11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20"/>
      <c r="AR105" s="20"/>
    </row>
    <row r="106" spans="1:44" ht="12.75">
      <c r="A106" s="9"/>
      <c r="B106" s="32"/>
      <c r="C106" s="11"/>
      <c r="D106" s="11"/>
      <c r="E106" s="2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5"/>
      <c r="AA106" s="1"/>
      <c r="AB106" s="11"/>
      <c r="AC106" s="11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20">
        <f aca="true" t="shared" si="2" ref="AQ106:AQ114">SUM(G106:AP106)-E106</f>
        <v>0</v>
      </c>
      <c r="AR106" s="20">
        <f aca="true" t="shared" si="3" ref="AR106:AR114">SUM(H106:AQ106)-G106</f>
        <v>0</v>
      </c>
    </row>
    <row r="107" spans="1:44" ht="12.75">
      <c r="A107" s="9"/>
      <c r="B107" s="1"/>
      <c r="C107" s="11"/>
      <c r="D107" s="11"/>
      <c r="E107" s="2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5"/>
      <c r="AA107" s="1"/>
      <c r="AB107" s="11"/>
      <c r="AC107" s="11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20">
        <f t="shared" si="2"/>
        <v>0</v>
      </c>
      <c r="AR107" s="20">
        <f t="shared" si="3"/>
        <v>0</v>
      </c>
    </row>
    <row r="108" spans="1:44" ht="12.75">
      <c r="A108" s="9"/>
      <c r="B108" s="1"/>
      <c r="C108" s="11"/>
      <c r="D108" s="11"/>
      <c r="E108" s="2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5"/>
      <c r="AA108" s="1"/>
      <c r="AB108" s="11"/>
      <c r="AC108" s="11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20">
        <f t="shared" si="2"/>
        <v>0</v>
      </c>
      <c r="AR108" s="20">
        <f t="shared" si="3"/>
        <v>0</v>
      </c>
    </row>
    <row r="109" spans="1:44" ht="12.75">
      <c r="A109" s="9"/>
      <c r="B109" s="32"/>
      <c r="C109" s="11"/>
      <c r="D109" s="11"/>
      <c r="E109" s="2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5"/>
      <c r="AA109" s="1"/>
      <c r="AB109" s="11"/>
      <c r="AC109" s="11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20">
        <f t="shared" si="2"/>
        <v>0</v>
      </c>
      <c r="AR109" s="20">
        <f t="shared" si="3"/>
        <v>0</v>
      </c>
    </row>
    <row r="110" spans="1:44" ht="12.75">
      <c r="A110" s="9"/>
      <c r="B110" s="1"/>
      <c r="C110" s="11"/>
      <c r="D110" s="11"/>
      <c r="E110" s="27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5"/>
      <c r="AA110" s="1"/>
      <c r="AB110" s="11"/>
      <c r="AC110" s="11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20">
        <f t="shared" si="2"/>
        <v>0</v>
      </c>
      <c r="AR110" s="20">
        <f t="shared" si="3"/>
        <v>0</v>
      </c>
    </row>
    <row r="111" spans="1:44" ht="12.75">
      <c r="A111" s="9"/>
      <c r="B111" s="1"/>
      <c r="C111" s="11"/>
      <c r="D111" s="11"/>
      <c r="E111" s="27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5"/>
      <c r="AA111" s="1"/>
      <c r="AB111" s="11"/>
      <c r="AC111" s="11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20">
        <f t="shared" si="2"/>
        <v>0</v>
      </c>
      <c r="AR111" s="20">
        <f t="shared" si="3"/>
        <v>0</v>
      </c>
    </row>
    <row r="112" spans="1:44" ht="12.75">
      <c r="A112" s="9"/>
      <c r="B112" s="1"/>
      <c r="C112" s="11"/>
      <c r="D112" s="11"/>
      <c r="E112" s="27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5"/>
      <c r="AA112" s="1"/>
      <c r="AB112" s="11"/>
      <c r="AC112" s="11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20">
        <f t="shared" si="2"/>
        <v>0</v>
      </c>
      <c r="AR112" s="20">
        <f t="shared" si="3"/>
        <v>0</v>
      </c>
    </row>
    <row r="113" spans="1:44" ht="12.75">
      <c r="A113" s="9"/>
      <c r="B113" s="1"/>
      <c r="C113" s="11"/>
      <c r="D113" s="11"/>
      <c r="E113" s="27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5"/>
      <c r="AA113" s="1"/>
      <c r="AB113" s="11"/>
      <c r="AC113" s="11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20">
        <f t="shared" si="2"/>
        <v>0</v>
      </c>
      <c r="AR113" s="20">
        <f t="shared" si="3"/>
        <v>0</v>
      </c>
    </row>
    <row r="114" spans="1:44" ht="12.75">
      <c r="A114" s="9"/>
      <c r="B114" s="1"/>
      <c r="C114" s="11"/>
      <c r="D114" s="11"/>
      <c r="E114" s="2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5"/>
      <c r="AA114" s="1"/>
      <c r="AB114" s="11"/>
      <c r="AC114" s="11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20">
        <f t="shared" si="2"/>
        <v>0</v>
      </c>
      <c r="AR114" s="20">
        <f t="shared" si="3"/>
        <v>0</v>
      </c>
    </row>
    <row r="115" spans="1:44" ht="12.75">
      <c r="A115" s="9"/>
      <c r="B115" s="1"/>
      <c r="C115" s="11"/>
      <c r="D115" s="11"/>
      <c r="E115" s="27"/>
      <c r="F115" s="5"/>
      <c r="G115" s="31"/>
      <c r="H115" s="5"/>
      <c r="I115" s="31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5"/>
      <c r="AA115" s="1"/>
      <c r="AB115" s="11"/>
      <c r="AC115" s="11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20"/>
      <c r="AR115" s="20"/>
    </row>
    <row r="116" spans="1:44" ht="12.75">
      <c r="A116" s="9"/>
      <c r="B116" s="1"/>
      <c r="C116" s="11"/>
      <c r="D116" s="11"/>
      <c r="E116" s="27"/>
      <c r="F116" s="5"/>
      <c r="G116" s="31"/>
      <c r="H116" s="5"/>
      <c r="I116" s="31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5"/>
      <c r="AA116" s="1"/>
      <c r="AB116" s="11"/>
      <c r="AC116" s="11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20"/>
      <c r="AR116" s="20"/>
    </row>
    <row r="117" spans="1:44" ht="12.75">
      <c r="A117" s="9"/>
      <c r="B117" s="1"/>
      <c r="C117" s="11"/>
      <c r="D117" s="11"/>
      <c r="E117" s="27"/>
      <c r="F117" s="5"/>
      <c r="G117" s="31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5"/>
      <c r="AA117" s="1"/>
      <c r="AB117" s="11"/>
      <c r="AC117" s="11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20">
        <f>SUM(G117:AP117)-E117</f>
        <v>0</v>
      </c>
      <c r="AR117" s="20"/>
    </row>
    <row r="118" spans="1:44" ht="12.75">
      <c r="A118" s="9"/>
      <c r="B118" s="1"/>
      <c r="C118" s="11"/>
      <c r="D118" s="11"/>
      <c r="E118" s="27"/>
      <c r="F118" s="5"/>
      <c r="G118" s="31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5"/>
      <c r="AA118" s="1"/>
      <c r="AB118" s="11"/>
      <c r="AC118" s="11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20"/>
      <c r="AR118" s="20"/>
    </row>
    <row r="119" spans="1:44" ht="12.75">
      <c r="A119" s="9"/>
      <c r="B119" s="1"/>
      <c r="C119" s="11"/>
      <c r="D119" s="11"/>
      <c r="E119" s="27"/>
      <c r="F119" s="5"/>
      <c r="G119" s="31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5"/>
      <c r="AA119" s="1"/>
      <c r="AB119" s="11"/>
      <c r="AC119" s="11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20">
        <f aca="true" t="shared" si="4" ref="AQ119:AQ125">SUM(G119:AP119)-E119</f>
        <v>0</v>
      </c>
      <c r="AR119" s="20"/>
    </row>
    <row r="120" spans="1:44" ht="12.75">
      <c r="A120" s="9"/>
      <c r="B120" s="1"/>
      <c r="C120" s="11"/>
      <c r="D120" s="11"/>
      <c r="E120" s="2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5"/>
      <c r="AA120" s="1"/>
      <c r="AB120" s="11"/>
      <c r="AC120" s="11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20">
        <f t="shared" si="4"/>
        <v>0</v>
      </c>
      <c r="AR120" s="20"/>
    </row>
    <row r="121" spans="1:44" ht="12.75">
      <c r="A121" s="9"/>
      <c r="B121" s="1"/>
      <c r="C121" s="11"/>
      <c r="D121" s="11"/>
      <c r="E121" s="27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5"/>
      <c r="AA121" s="1"/>
      <c r="AB121" s="11"/>
      <c r="AC121" s="11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20">
        <f t="shared" si="4"/>
        <v>0</v>
      </c>
      <c r="AR121" s="20"/>
    </row>
    <row r="122" spans="1:44" ht="12.75">
      <c r="A122" s="9"/>
      <c r="B122" s="1"/>
      <c r="C122" s="11"/>
      <c r="D122" s="11"/>
      <c r="E122" s="2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5"/>
      <c r="AA122" s="1"/>
      <c r="AB122" s="11"/>
      <c r="AC122" s="11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20">
        <f t="shared" si="4"/>
        <v>0</v>
      </c>
      <c r="AR122" s="20"/>
    </row>
    <row r="123" spans="1:44" ht="12.75">
      <c r="A123" s="13"/>
      <c r="C123" s="11"/>
      <c r="D123" s="11"/>
      <c r="E123" s="2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6"/>
      <c r="AB123" s="11"/>
      <c r="AC123" s="11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20">
        <f t="shared" si="4"/>
        <v>0</v>
      </c>
      <c r="AR123" s="20"/>
    </row>
    <row r="124" spans="1:44" ht="12.75">
      <c r="A124" s="9"/>
      <c r="B124" s="14"/>
      <c r="C124" s="11"/>
      <c r="D124" s="11"/>
      <c r="E124" s="27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5"/>
      <c r="AA124" s="1"/>
      <c r="AB124" s="11"/>
      <c r="AC124" s="11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20">
        <f t="shared" si="4"/>
        <v>0</v>
      </c>
      <c r="AR124" s="20"/>
    </row>
    <row r="125" spans="1:44" ht="12.75">
      <c r="A125" s="9"/>
      <c r="B125" s="1"/>
      <c r="C125" s="11"/>
      <c r="D125" s="11"/>
      <c r="E125" s="2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5"/>
      <c r="AA125" s="1"/>
      <c r="AB125" s="11"/>
      <c r="AC125" s="11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20">
        <f t="shared" si="4"/>
        <v>0</v>
      </c>
      <c r="AR125" s="20"/>
    </row>
    <row r="126" spans="1:44" ht="12.75">
      <c r="A126" s="9"/>
      <c r="B126" s="32"/>
      <c r="C126" s="11"/>
      <c r="D126" s="11"/>
      <c r="E126" s="27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7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20"/>
      <c r="AR126" s="20"/>
    </row>
    <row r="127" spans="1:44" ht="12.75">
      <c r="A127" s="9"/>
      <c r="B127" s="1"/>
      <c r="C127" s="11"/>
      <c r="D127" s="11"/>
      <c r="E127" s="27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7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20"/>
      <c r="AR127" s="20"/>
    </row>
    <row r="128" spans="1:44" ht="12.75">
      <c r="A128" s="9"/>
      <c r="B128" s="1"/>
      <c r="C128" s="11"/>
      <c r="D128" s="11"/>
      <c r="E128" s="27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7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20"/>
      <c r="AR128" s="20"/>
    </row>
    <row r="129" spans="1:44" ht="12.75">
      <c r="A129" s="9"/>
      <c r="B129" s="1"/>
      <c r="C129" s="11"/>
      <c r="D129" s="11"/>
      <c r="E129" s="27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7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20"/>
      <c r="AR129" s="20"/>
    </row>
    <row r="130" spans="1:44" ht="12.75">
      <c r="A130" s="9"/>
      <c r="B130" s="1"/>
      <c r="C130" s="11"/>
      <c r="D130" s="11"/>
      <c r="E130" s="27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7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20"/>
      <c r="AR130" s="20"/>
    </row>
    <row r="131" spans="1:44" ht="12.75">
      <c r="A131" s="9"/>
      <c r="B131" s="1"/>
      <c r="C131" s="11"/>
      <c r="D131" s="11"/>
      <c r="E131" s="2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7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20"/>
      <c r="AR131" s="20"/>
    </row>
    <row r="132" spans="1:44" ht="12.75">
      <c r="A132" s="9"/>
      <c r="B132" s="1"/>
      <c r="C132" s="11"/>
      <c r="D132" s="11"/>
      <c r="E132" s="27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7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20"/>
      <c r="AR132" s="20"/>
    </row>
    <row r="133" spans="1:44" ht="12.75">
      <c r="A133" s="9"/>
      <c r="B133" s="1"/>
      <c r="C133" s="11"/>
      <c r="D133" s="11"/>
      <c r="E133" s="27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7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20"/>
      <c r="AR133" s="20"/>
    </row>
    <row r="134" spans="1:44" ht="12.75">
      <c r="A134" s="9"/>
      <c r="B134" s="1"/>
      <c r="C134" s="11"/>
      <c r="D134" s="11"/>
      <c r="E134" s="2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7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20"/>
      <c r="AR134" s="20"/>
    </row>
    <row r="135" spans="1:44" ht="12.75">
      <c r="A135" s="9"/>
      <c r="B135" s="1"/>
      <c r="C135" s="11"/>
      <c r="D135" s="11"/>
      <c r="E135" s="27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7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20">
        <f aca="true" t="shared" si="5" ref="AQ135:AQ152">SUM(G135:AP135)-E135</f>
        <v>0</v>
      </c>
      <c r="AR135" s="20"/>
    </row>
    <row r="136" spans="1:44" ht="12.75">
      <c r="A136" s="9"/>
      <c r="B136" s="1"/>
      <c r="C136" s="11"/>
      <c r="D136" s="11"/>
      <c r="E136" s="2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7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20">
        <f t="shared" si="5"/>
        <v>0</v>
      </c>
      <c r="AR136" s="20"/>
    </row>
    <row r="137" spans="1:44" ht="12.75">
      <c r="A137" s="9"/>
      <c r="B137" s="1"/>
      <c r="C137" s="11"/>
      <c r="D137" s="11"/>
      <c r="E137" s="2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7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20">
        <f t="shared" si="5"/>
        <v>0</v>
      </c>
      <c r="AR137" s="20"/>
    </row>
    <row r="138" spans="1:44" ht="12.75">
      <c r="A138" s="9"/>
      <c r="B138" s="1"/>
      <c r="C138" s="11"/>
      <c r="D138" s="11"/>
      <c r="E138" s="27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7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20">
        <f t="shared" si="5"/>
        <v>0</v>
      </c>
      <c r="AR138" s="20"/>
    </row>
    <row r="139" spans="1:44" ht="12.75">
      <c r="A139" s="9"/>
      <c r="B139" s="1"/>
      <c r="C139" s="11"/>
      <c r="D139" s="11"/>
      <c r="E139" s="27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7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20">
        <f t="shared" si="5"/>
        <v>0</v>
      </c>
      <c r="AR139" s="20"/>
    </row>
    <row r="140" spans="1:44" ht="12.75">
      <c r="A140" s="9"/>
      <c r="B140" s="1"/>
      <c r="C140" s="11"/>
      <c r="D140" s="11"/>
      <c r="E140" s="27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7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20">
        <f t="shared" si="5"/>
        <v>0</v>
      </c>
      <c r="AR140" s="20"/>
    </row>
    <row r="141" spans="1:44" ht="12.75">
      <c r="A141" s="9"/>
      <c r="B141" s="1"/>
      <c r="C141" s="11"/>
      <c r="D141" s="11"/>
      <c r="E141" s="27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7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20">
        <f t="shared" si="5"/>
        <v>0</v>
      </c>
      <c r="AR141" s="20"/>
    </row>
    <row r="142" spans="1:44" ht="12.75">
      <c r="A142" s="9"/>
      <c r="B142" s="1"/>
      <c r="C142" s="11"/>
      <c r="D142" s="11"/>
      <c r="E142" s="27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7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20">
        <f t="shared" si="5"/>
        <v>0</v>
      </c>
      <c r="AR142" s="20"/>
    </row>
    <row r="143" spans="1:44" ht="12.75">
      <c r="A143" s="9"/>
      <c r="B143" s="1"/>
      <c r="C143" s="11"/>
      <c r="D143" s="11"/>
      <c r="E143" s="27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7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20">
        <f t="shared" si="5"/>
        <v>0</v>
      </c>
      <c r="AR143" s="20"/>
    </row>
    <row r="144" spans="1:44" ht="12.75">
      <c r="A144" s="9"/>
      <c r="B144" s="1"/>
      <c r="C144" s="11"/>
      <c r="D144" s="11"/>
      <c r="E144" s="2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7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20">
        <f t="shared" si="5"/>
        <v>0</v>
      </c>
      <c r="AR144" s="20"/>
    </row>
    <row r="145" spans="1:44" ht="12.75">
      <c r="A145" s="9"/>
      <c r="B145" s="1"/>
      <c r="C145" s="11"/>
      <c r="D145" s="11"/>
      <c r="E145" s="2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7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20">
        <f t="shared" si="5"/>
        <v>0</v>
      </c>
      <c r="AR145" s="20"/>
    </row>
    <row r="146" spans="1:44" ht="12.75">
      <c r="A146" s="9"/>
      <c r="B146" s="1"/>
      <c r="C146" s="11"/>
      <c r="D146" s="11"/>
      <c r="E146" s="2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7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20">
        <f t="shared" si="5"/>
        <v>0</v>
      </c>
      <c r="AR146" s="20"/>
    </row>
    <row r="147" spans="1:44" ht="12.75">
      <c r="A147" s="9"/>
      <c r="B147" s="1"/>
      <c r="C147" s="11"/>
      <c r="D147" s="11"/>
      <c r="E147" s="27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7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20">
        <f t="shared" si="5"/>
        <v>0</v>
      </c>
      <c r="AR147" s="20"/>
    </row>
    <row r="148" spans="1:44" ht="12.75">
      <c r="A148" s="9"/>
      <c r="B148" s="1"/>
      <c r="C148" s="11"/>
      <c r="D148" s="11"/>
      <c r="E148" s="27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7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20">
        <f t="shared" si="5"/>
        <v>0</v>
      </c>
      <c r="AR148" s="20"/>
    </row>
    <row r="149" spans="1:44" ht="12.75">
      <c r="A149" s="9"/>
      <c r="B149" s="1"/>
      <c r="C149" s="11"/>
      <c r="D149" s="11"/>
      <c r="E149" s="27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7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20">
        <f t="shared" si="5"/>
        <v>0</v>
      </c>
      <c r="AR149" s="20"/>
    </row>
    <row r="150" spans="1:44" ht="12.75">
      <c r="A150" s="9"/>
      <c r="B150" s="1"/>
      <c r="C150" s="11"/>
      <c r="D150" s="11"/>
      <c r="E150" s="2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7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20">
        <f t="shared" si="5"/>
        <v>0</v>
      </c>
      <c r="AR150" s="20"/>
    </row>
    <row r="151" spans="1:44" ht="12.75">
      <c r="A151" s="9"/>
      <c r="B151" s="1"/>
      <c r="C151" s="11"/>
      <c r="D151" s="11"/>
      <c r="E151" s="27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7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20">
        <f t="shared" si="5"/>
        <v>0</v>
      </c>
      <c r="AR151" s="20"/>
    </row>
    <row r="152" spans="1:44" ht="12.75">
      <c r="A152" s="9"/>
      <c r="B152" s="14"/>
      <c r="C152" s="11"/>
      <c r="D152" s="11"/>
      <c r="E152" s="2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7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20">
        <f t="shared" si="5"/>
        <v>0</v>
      </c>
      <c r="AR152" s="20"/>
    </row>
    <row r="153" spans="1:44" ht="12.75">
      <c r="A153" s="9"/>
      <c r="B153" s="1"/>
      <c r="C153" s="11"/>
      <c r="D153" s="11"/>
      <c r="E153" s="2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7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20"/>
      <c r="AR153" s="20"/>
    </row>
    <row r="154" spans="1:44" ht="12.75">
      <c r="A154" s="9"/>
      <c r="B154" s="1"/>
      <c r="C154" s="11"/>
      <c r="D154" s="11"/>
      <c r="E154" s="2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7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20"/>
      <c r="AR154" s="20"/>
    </row>
    <row r="155" spans="1:44" ht="12.75">
      <c r="A155" s="9"/>
      <c r="B155" s="32"/>
      <c r="C155" s="11"/>
      <c r="D155" s="11"/>
      <c r="E155" s="2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7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20"/>
      <c r="AR155" s="20"/>
    </row>
    <row r="156" spans="1:44" ht="12.75">
      <c r="A156" s="9"/>
      <c r="B156" s="32"/>
      <c r="C156" s="11"/>
      <c r="D156" s="11"/>
      <c r="E156" s="2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7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20"/>
      <c r="AR156" s="20"/>
    </row>
    <row r="157" spans="1:44" ht="12.75">
      <c r="A157" s="9"/>
      <c r="B157" s="1"/>
      <c r="C157" s="11"/>
      <c r="D157" s="11"/>
      <c r="E157" s="2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7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20"/>
      <c r="AR157" s="20"/>
    </row>
    <row r="158" spans="1:44" ht="12.75">
      <c r="A158" s="9"/>
      <c r="B158" s="1"/>
      <c r="C158" s="11"/>
      <c r="D158" s="11"/>
      <c r="E158" s="2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7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20"/>
      <c r="AR158" s="20"/>
    </row>
    <row r="159" spans="1:44" ht="12.75">
      <c r="A159" s="9"/>
      <c r="B159" s="1"/>
      <c r="C159" s="11"/>
      <c r="D159" s="11"/>
      <c r="E159" s="2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7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20"/>
      <c r="AR159" s="20"/>
    </row>
    <row r="160" spans="1:44" ht="12.75">
      <c r="A160" s="9"/>
      <c r="B160" s="1"/>
      <c r="C160" s="11"/>
      <c r="D160" s="11"/>
      <c r="E160" s="2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7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20"/>
      <c r="AR160" s="20"/>
    </row>
    <row r="161" spans="1:44" ht="12.75">
      <c r="A161" s="9"/>
      <c r="B161" s="1"/>
      <c r="C161" s="11"/>
      <c r="D161" s="11"/>
      <c r="E161" s="27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7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20">
        <f>SUM(G161:AP161)-E161</f>
        <v>0</v>
      </c>
      <c r="AR161" s="20"/>
    </row>
    <row r="162" spans="1:44" ht="12.75">
      <c r="A162" s="9"/>
      <c r="B162" s="1"/>
      <c r="C162" s="11"/>
      <c r="D162" s="11"/>
      <c r="E162" s="27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7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20">
        <f>SUM(G162:AP162)-E162</f>
        <v>0</v>
      </c>
      <c r="AR162" s="20"/>
    </row>
    <row r="163" spans="1:44" ht="12.75">
      <c r="A163" s="9"/>
      <c r="B163" s="1"/>
      <c r="C163" s="11"/>
      <c r="D163" s="11"/>
      <c r="E163" s="2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7"/>
      <c r="AA163" s="5"/>
      <c r="AB163" s="5"/>
      <c r="AC163" s="5"/>
      <c r="AD163" s="5"/>
      <c r="AE163" s="5"/>
      <c r="AF163" s="5"/>
      <c r="AG163" s="5"/>
      <c r="AH163" s="5"/>
      <c r="AI163" s="5"/>
      <c r="AJ163" s="22"/>
      <c r="AK163" s="5"/>
      <c r="AL163" s="5"/>
      <c r="AM163" s="5"/>
      <c r="AN163" s="5"/>
      <c r="AO163" s="5"/>
      <c r="AP163" s="5"/>
      <c r="AQ163" s="20">
        <f>SUM(G163:AP163)-E163</f>
        <v>0</v>
      </c>
      <c r="AR163" s="20"/>
    </row>
    <row r="164" spans="1:44" ht="12.75">
      <c r="A164" s="9"/>
      <c r="B164" s="1"/>
      <c r="C164" s="11"/>
      <c r="D164" s="11"/>
      <c r="E164" s="27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7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20">
        <f>SUM(G164:AP164)-E164</f>
        <v>0</v>
      </c>
      <c r="AR164" s="20"/>
    </row>
    <row r="165" spans="1:44" ht="12.75">
      <c r="A165" s="9"/>
      <c r="B165" s="1"/>
      <c r="C165" s="11"/>
      <c r="D165" s="11"/>
      <c r="E165" s="27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7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20"/>
      <c r="AR165" s="20"/>
    </row>
    <row r="166" spans="1:44" ht="12.75">
      <c r="A166" s="9"/>
      <c r="B166" s="1"/>
      <c r="C166" s="11"/>
      <c r="D166" s="11"/>
      <c r="E166" s="2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7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20"/>
      <c r="AR166" s="20"/>
    </row>
    <row r="167" spans="1:44" ht="12.75">
      <c r="A167" s="9"/>
      <c r="B167" s="1"/>
      <c r="C167" s="11"/>
      <c r="D167" s="11"/>
      <c r="E167" s="2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7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20"/>
      <c r="AR167" s="20"/>
    </row>
    <row r="168" spans="1:44" ht="12.75">
      <c r="A168" s="9"/>
      <c r="B168" s="1"/>
      <c r="C168" s="11"/>
      <c r="D168" s="11"/>
      <c r="E168" s="27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7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20"/>
      <c r="AR168" s="20"/>
    </row>
    <row r="169" spans="1:44" ht="12.75">
      <c r="A169" s="9"/>
      <c r="B169" s="1"/>
      <c r="C169" s="11"/>
      <c r="D169" s="11"/>
      <c r="E169" s="27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7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20"/>
      <c r="AR169" s="20"/>
    </row>
    <row r="170" spans="1:44" ht="12.75">
      <c r="A170" s="9"/>
      <c r="B170" s="14"/>
      <c r="C170" s="11"/>
      <c r="D170" s="11"/>
      <c r="E170" s="113"/>
      <c r="F170" s="21"/>
      <c r="G170" s="5"/>
      <c r="H170" s="5"/>
      <c r="I170" s="5"/>
      <c r="J170" s="5"/>
      <c r="K170" s="21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7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20"/>
      <c r="AR170" s="20"/>
    </row>
    <row r="171" spans="1:44" ht="12.75">
      <c r="A171" s="9"/>
      <c r="B171" s="1"/>
      <c r="C171" s="11"/>
      <c r="D171" s="11"/>
      <c r="E171" s="113"/>
      <c r="F171" s="2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7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20"/>
      <c r="AR171" s="20"/>
    </row>
    <row r="172" spans="1:44" ht="12.75">
      <c r="A172" s="9"/>
      <c r="B172" s="1"/>
      <c r="C172" s="11"/>
      <c r="D172" s="11"/>
      <c r="E172" s="27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7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20"/>
      <c r="AR172" s="20"/>
    </row>
    <row r="173" spans="1:44" ht="12.75">
      <c r="A173" s="9"/>
      <c r="B173" s="1"/>
      <c r="C173" s="11"/>
      <c r="D173" s="11"/>
      <c r="E173" s="27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7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20"/>
      <c r="AR173" s="20"/>
    </row>
    <row r="174" spans="1:44" ht="12.75">
      <c r="A174" s="9"/>
      <c r="B174" s="1"/>
      <c r="C174" s="11"/>
      <c r="D174" s="11"/>
      <c r="E174" s="2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7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20">
        <f aca="true" t="shared" si="6" ref="AQ174:AQ189">SUM(G174:AP174)-E174</f>
        <v>0</v>
      </c>
      <c r="AR174" s="20"/>
    </row>
    <row r="175" spans="1:44" ht="12.75">
      <c r="A175" s="9"/>
      <c r="B175" s="1"/>
      <c r="C175" s="11"/>
      <c r="D175" s="11"/>
      <c r="E175" s="27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7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20">
        <f t="shared" si="6"/>
        <v>0</v>
      </c>
      <c r="AR175" s="20"/>
    </row>
    <row r="176" spans="1:44" ht="12.75">
      <c r="A176" s="9"/>
      <c r="B176" s="1"/>
      <c r="C176" s="11"/>
      <c r="D176" s="11"/>
      <c r="E176" s="27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7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20">
        <f t="shared" si="6"/>
        <v>0</v>
      </c>
      <c r="AR176" s="20"/>
    </row>
    <row r="177" spans="1:44" ht="12.75">
      <c r="A177" s="9"/>
      <c r="B177" s="1"/>
      <c r="C177" s="11"/>
      <c r="D177" s="11"/>
      <c r="E177" s="27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7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20">
        <f t="shared" si="6"/>
        <v>0</v>
      </c>
      <c r="AR177" s="20"/>
    </row>
    <row r="178" spans="1:44" ht="12.75">
      <c r="A178" s="9"/>
      <c r="B178" s="1"/>
      <c r="C178" s="11"/>
      <c r="D178" s="11"/>
      <c r="E178" s="2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7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20">
        <f t="shared" si="6"/>
        <v>0</v>
      </c>
      <c r="AR178" s="20"/>
    </row>
    <row r="179" spans="1:44" ht="12.75">
      <c r="A179" s="9"/>
      <c r="B179" s="1"/>
      <c r="C179" s="11"/>
      <c r="D179" s="11"/>
      <c r="E179" s="2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7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20">
        <f t="shared" si="6"/>
        <v>0</v>
      </c>
      <c r="AR179" s="20"/>
    </row>
    <row r="180" spans="1:44" ht="12.75">
      <c r="A180" s="9"/>
      <c r="B180" s="1"/>
      <c r="C180" s="11"/>
      <c r="D180" s="11"/>
      <c r="E180" s="113"/>
      <c r="F180" s="2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7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20">
        <f t="shared" si="6"/>
        <v>0</v>
      </c>
      <c r="AR180" s="20"/>
    </row>
    <row r="181" spans="1:44" ht="12.75">
      <c r="A181" s="9"/>
      <c r="B181" s="1"/>
      <c r="C181" s="11"/>
      <c r="D181" s="11"/>
      <c r="E181" s="2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7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20">
        <f t="shared" si="6"/>
        <v>0</v>
      </c>
      <c r="AR181" s="20"/>
    </row>
    <row r="182" spans="1:44" ht="12.75">
      <c r="A182" s="9"/>
      <c r="B182" s="14"/>
      <c r="C182" s="11"/>
      <c r="D182" s="11"/>
      <c r="E182" s="27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7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20">
        <f t="shared" si="6"/>
        <v>0</v>
      </c>
      <c r="AR182" s="20"/>
    </row>
    <row r="183" spans="1:44" ht="12.75">
      <c r="A183" s="9"/>
      <c r="B183" s="1"/>
      <c r="C183" s="11"/>
      <c r="D183" s="11"/>
      <c r="E183" s="27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7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20">
        <f t="shared" si="6"/>
        <v>0</v>
      </c>
      <c r="AR183" s="20">
        <f aca="true" t="shared" si="7" ref="AR183:AR189">SUM(H183:AQ183)-G183</f>
        <v>0</v>
      </c>
    </row>
    <row r="184" spans="1:44" ht="12.75">
      <c r="A184" s="9"/>
      <c r="B184" s="1"/>
      <c r="C184" s="11"/>
      <c r="D184" s="11"/>
      <c r="E184" s="27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7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20">
        <f t="shared" si="6"/>
        <v>0</v>
      </c>
      <c r="AR184" s="20">
        <f t="shared" si="7"/>
        <v>0</v>
      </c>
    </row>
    <row r="185" spans="1:44" ht="12.75">
      <c r="A185" s="9"/>
      <c r="B185" s="9"/>
      <c r="C185" s="11"/>
      <c r="D185" s="11"/>
      <c r="E185" s="27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7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20">
        <f t="shared" si="6"/>
        <v>0</v>
      </c>
      <c r="AR185" s="20">
        <f t="shared" si="7"/>
        <v>0</v>
      </c>
    </row>
    <row r="186" spans="1:44" ht="12.75">
      <c r="A186" s="9"/>
      <c r="B186" s="1"/>
      <c r="C186" s="11"/>
      <c r="D186" s="11"/>
      <c r="E186" s="27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7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20">
        <f t="shared" si="6"/>
        <v>0</v>
      </c>
      <c r="AR186" s="20">
        <f t="shared" si="7"/>
        <v>0</v>
      </c>
    </row>
    <row r="187" spans="1:44" ht="12.75">
      <c r="A187" s="9"/>
      <c r="B187" s="19"/>
      <c r="C187" s="11"/>
      <c r="D187" s="11"/>
      <c r="E187" s="27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7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20">
        <f t="shared" si="6"/>
        <v>0</v>
      </c>
      <c r="AR187" s="20">
        <f t="shared" si="7"/>
        <v>0</v>
      </c>
    </row>
    <row r="188" spans="1:44" ht="12.75">
      <c r="A188" s="9"/>
      <c r="B188" s="1"/>
      <c r="C188" s="11"/>
      <c r="D188" s="11"/>
      <c r="E188" s="27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7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20">
        <f t="shared" si="6"/>
        <v>0</v>
      </c>
      <c r="AR188" s="20">
        <f t="shared" si="7"/>
        <v>0</v>
      </c>
    </row>
    <row r="189" spans="1:44" ht="12.75">
      <c r="A189" s="9"/>
      <c r="B189" s="1"/>
      <c r="C189" s="11"/>
      <c r="D189" s="11"/>
      <c r="E189" s="27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7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20">
        <f t="shared" si="6"/>
        <v>0</v>
      </c>
      <c r="AR189" s="20">
        <f t="shared" si="7"/>
        <v>0</v>
      </c>
    </row>
    <row r="190" spans="1:42" ht="12.75">
      <c r="A190" s="15"/>
      <c r="B190" s="16"/>
      <c r="C190" s="7"/>
      <c r="D190" s="7"/>
      <c r="E190" s="28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28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1:40" ht="12.75">
      <c r="A191" s="7"/>
      <c r="B191" s="3"/>
      <c r="C191" s="7"/>
      <c r="D191" s="7"/>
      <c r="E191" s="2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2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12.75">
      <c r="A192" s="7"/>
      <c r="B192" s="3"/>
      <c r="C192" s="7"/>
      <c r="D192" s="7"/>
      <c r="E192" s="2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2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12.75">
      <c r="A193" s="7"/>
      <c r="B193" s="3"/>
      <c r="C193" s="7"/>
      <c r="D193" s="7"/>
      <c r="E193" s="2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2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</sheetData>
  <sheetProtection/>
  <printOptions horizontalCentered="1"/>
  <pageMargins left="0.1968503937007874" right="0" top="0.984251968503937" bottom="0.984251968503937" header="0" footer="0.1968503937007874"/>
  <pageSetup fitToHeight="2" fitToWidth="2" horizontalDpi="600" verticalDpi="600" orientation="portrait" paperSize="9" scale="57" r:id="rId1"/>
  <headerFooter alignWithMargins="0">
    <oddFooter>&amp;L&amp;D&amp;R&amp;Z&amp;F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4.421875" style="0" bestFit="1" customWidth="1"/>
    <col min="2" max="2" width="20.421875" style="0" bestFit="1" customWidth="1"/>
    <col min="3" max="3" width="10.140625" style="0" bestFit="1" customWidth="1"/>
    <col min="4" max="4" width="10.140625" style="0" customWidth="1"/>
    <col min="5" max="5" width="32.28125" style="0" customWidth="1"/>
    <col min="6" max="6" width="10.28125" style="0" bestFit="1" customWidth="1"/>
    <col min="8" max="8" width="10.7109375" style="0" customWidth="1"/>
  </cols>
  <sheetData>
    <row r="1" spans="1:5" ht="12.75">
      <c r="A1" s="84" t="s">
        <v>16</v>
      </c>
      <c r="B1" s="84" t="s">
        <v>130</v>
      </c>
      <c r="C1" s="54"/>
      <c r="D1" s="54"/>
      <c r="E1" s="84" t="s">
        <v>131</v>
      </c>
    </row>
    <row r="2" spans="1:5" ht="12.75">
      <c r="A2" s="54"/>
      <c r="B2" s="54"/>
      <c r="C2" s="74" t="s">
        <v>20</v>
      </c>
      <c r="D2" s="54"/>
      <c r="E2" s="54"/>
    </row>
    <row r="3" spans="1:6" ht="12.75">
      <c r="A3" s="54" t="s">
        <v>18</v>
      </c>
      <c r="B3" s="54">
        <v>44997412</v>
      </c>
      <c r="C3" s="75">
        <v>19570.07</v>
      </c>
      <c r="D3" s="54" t="s">
        <v>100</v>
      </c>
      <c r="E3" s="54">
        <v>4.72</v>
      </c>
      <c r="F3" s="48"/>
    </row>
    <row r="4" spans="1:6" ht="12.75">
      <c r="A4" s="54" t="s">
        <v>18</v>
      </c>
      <c r="B4" s="54">
        <v>45922578</v>
      </c>
      <c r="C4" s="75">
        <v>96.32</v>
      </c>
      <c r="D4" s="57" t="s">
        <v>12</v>
      </c>
      <c r="E4" s="54">
        <v>0.1</v>
      </c>
      <c r="F4" s="48"/>
    </row>
    <row r="5" spans="1:6" ht="12.75">
      <c r="A5" s="54" t="s">
        <v>18</v>
      </c>
      <c r="B5" s="54">
        <v>4592690</v>
      </c>
      <c r="C5" s="75">
        <v>8.46</v>
      </c>
      <c r="D5" s="57" t="s">
        <v>13</v>
      </c>
      <c r="E5" s="106" t="s">
        <v>157</v>
      </c>
      <c r="F5" s="48"/>
    </row>
    <row r="6" spans="1:6" ht="12.75">
      <c r="A6" s="54" t="s">
        <v>19</v>
      </c>
      <c r="B6" s="54">
        <v>137919627</v>
      </c>
      <c r="C6" s="75">
        <v>12176.52</v>
      </c>
      <c r="D6" s="84"/>
      <c r="E6" s="57" t="s">
        <v>132</v>
      </c>
      <c r="F6" s="48"/>
    </row>
    <row r="7" spans="1:6" ht="12.75">
      <c r="A7" s="54"/>
      <c r="B7" s="54"/>
      <c r="C7" s="75"/>
      <c r="D7" s="54"/>
      <c r="E7" s="57" t="s">
        <v>133</v>
      </c>
      <c r="F7" s="48"/>
    </row>
    <row r="8" spans="1:6" ht="12.75">
      <c r="A8" s="54"/>
      <c r="B8" s="54"/>
      <c r="C8" s="75"/>
      <c r="D8" s="84"/>
      <c r="E8" s="57"/>
      <c r="F8" s="48"/>
    </row>
    <row r="9" spans="1:6" ht="12.75">
      <c r="A9" s="54"/>
      <c r="B9" s="54"/>
      <c r="C9" s="75"/>
      <c r="D9" s="54"/>
      <c r="E9" s="57"/>
      <c r="F9" s="48"/>
    </row>
    <row r="10" spans="1:5" ht="12.75">
      <c r="A10" s="54"/>
      <c r="B10" s="54"/>
      <c r="C10" s="54"/>
      <c r="D10" s="54"/>
      <c r="E10" s="54"/>
    </row>
    <row r="11" spans="1:5" ht="12.75">
      <c r="A11" s="84" t="s">
        <v>17</v>
      </c>
      <c r="B11" s="54"/>
      <c r="C11" s="85">
        <f>SUM(C3:C10)</f>
        <v>31851.37</v>
      </c>
      <c r="D11" s="54"/>
      <c r="E11" s="54"/>
    </row>
    <row r="12" spans="1:5" ht="12.75">
      <c r="A12" s="57"/>
      <c r="B12" s="54"/>
      <c r="C12" s="75"/>
      <c r="D12" s="54"/>
      <c r="E12" s="54"/>
    </row>
    <row r="13" spans="1:5" ht="12.75">
      <c r="A13" s="54"/>
      <c r="B13" s="54"/>
      <c r="C13" s="54"/>
      <c r="D13" s="54"/>
      <c r="E13" s="54"/>
    </row>
    <row r="14" spans="1:6" ht="12.75">
      <c r="A14" s="9"/>
      <c r="B14" s="33"/>
      <c r="C14" s="11"/>
      <c r="D14" s="11"/>
      <c r="E14" s="5"/>
      <c r="F14" s="5"/>
    </row>
    <row r="15" spans="1:6" ht="12.75">
      <c r="A15" s="42"/>
      <c r="B15" s="32"/>
      <c r="C15" s="9"/>
      <c r="D15" s="11"/>
      <c r="E15" s="5"/>
      <c r="F15" s="5"/>
    </row>
    <row r="16" spans="1:6" ht="12.75">
      <c r="A16" s="9"/>
      <c r="B16" s="32"/>
      <c r="C16" s="11"/>
      <c r="D16" s="11"/>
      <c r="E16" s="5"/>
      <c r="F16" s="5"/>
    </row>
    <row r="17" spans="1:6" ht="12.75">
      <c r="A17" s="9"/>
      <c r="B17" s="32"/>
      <c r="C17" s="11"/>
      <c r="D17" s="11"/>
      <c r="E17" s="5"/>
      <c r="F17" s="5"/>
    </row>
    <row r="18" ht="12.75">
      <c r="E18" s="41"/>
    </row>
    <row r="20" ht="12.75">
      <c r="E20" s="41"/>
    </row>
    <row r="21" ht="12.75">
      <c r="S21" s="40" t="s">
        <v>46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zoomScale="80" zoomScaleNormal="80" zoomScalePageLayoutView="0" workbookViewId="0" topLeftCell="A1">
      <selection activeCell="B11" sqref="B11"/>
    </sheetView>
  </sheetViews>
  <sheetFormatPr defaultColWidth="9.140625" defaultRowHeight="12.75"/>
  <cols>
    <col min="1" max="1" width="57.57421875" style="0" customWidth="1"/>
    <col min="2" max="2" width="14.28125" style="39" customWidth="1"/>
    <col min="3" max="3" width="13.8515625" style="0" customWidth="1"/>
    <col min="4" max="4" width="10.140625" style="0" bestFit="1" customWidth="1"/>
    <col min="5" max="5" width="10.57421875" style="39" customWidth="1"/>
    <col min="7" max="7" width="19.57421875" style="39" customWidth="1"/>
    <col min="8" max="8" width="4.8515625" style="0" customWidth="1"/>
    <col min="9" max="18" width="9.140625" style="39" customWidth="1"/>
  </cols>
  <sheetData>
    <row r="1" spans="1:14" s="39" customFormat="1" ht="15.75">
      <c r="A1" s="90" t="s">
        <v>135</v>
      </c>
      <c r="B1" s="104" t="s">
        <v>141</v>
      </c>
      <c r="C1" s="104" t="s">
        <v>140</v>
      </c>
      <c r="E1" s="90"/>
      <c r="G1" s="90"/>
      <c r="H1" s="90"/>
      <c r="L1" s="96"/>
      <c r="M1" s="96"/>
      <c r="N1" s="96"/>
    </row>
    <row r="2" spans="1:20" s="39" customFormat="1" ht="15">
      <c r="A2" s="55" t="s">
        <v>134</v>
      </c>
      <c r="B2" s="34">
        <v>325</v>
      </c>
      <c r="C2" s="34"/>
      <c r="D2" s="34"/>
      <c r="E2" s="55"/>
      <c r="F2" s="34"/>
      <c r="G2" s="55"/>
      <c r="H2" s="55"/>
      <c r="I2" s="43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39" customFormat="1" ht="15.75">
      <c r="A3" s="55" t="s">
        <v>136</v>
      </c>
      <c r="B3" s="34">
        <v>1000</v>
      </c>
      <c r="C3" s="34"/>
      <c r="D3" s="34"/>
      <c r="E3" s="55"/>
      <c r="F3" s="34"/>
      <c r="G3" s="55"/>
      <c r="H3" s="56"/>
      <c r="I3" s="4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39" customFormat="1" ht="15">
      <c r="A4" s="55" t="s">
        <v>137</v>
      </c>
      <c r="B4" s="58">
        <v>13248</v>
      </c>
      <c r="C4" s="34"/>
      <c r="D4" s="34"/>
      <c r="E4" s="55"/>
      <c r="F4" s="34"/>
      <c r="G4" s="55"/>
      <c r="H4" s="55"/>
      <c r="I4" s="43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39" customFormat="1" ht="15.75">
      <c r="A5" s="56" t="s">
        <v>138</v>
      </c>
      <c r="B5" s="34"/>
      <c r="C5" s="100"/>
      <c r="D5" s="34"/>
      <c r="E5" s="55"/>
      <c r="F5" s="34"/>
      <c r="G5" s="58"/>
      <c r="H5" s="58"/>
      <c r="I5" s="43"/>
      <c r="J5" s="34"/>
      <c r="K5" s="34"/>
      <c r="L5" s="34"/>
      <c r="M5" s="34"/>
      <c r="N5" s="34"/>
      <c r="O5" s="34"/>
      <c r="P5" s="34"/>
      <c r="Q5" s="34"/>
      <c r="R5" s="99"/>
      <c r="S5" s="34"/>
      <c r="T5" s="34"/>
    </row>
    <row r="6" spans="1:20" s="39" customFormat="1" ht="15">
      <c r="A6" s="55" t="s">
        <v>143</v>
      </c>
      <c r="B6" s="34"/>
      <c r="C6" s="100">
        <v>9164</v>
      </c>
      <c r="D6" s="34"/>
      <c r="E6" s="55"/>
      <c r="F6" s="34"/>
      <c r="G6" s="34"/>
      <c r="H6" s="34"/>
      <c r="I6" s="4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s="39" customFormat="1" ht="15">
      <c r="A7" s="55" t="s">
        <v>144</v>
      </c>
      <c r="B7" s="34">
        <v>173.11</v>
      </c>
      <c r="C7" s="34"/>
      <c r="D7" s="34"/>
      <c r="E7" s="55"/>
      <c r="F7" s="34"/>
      <c r="G7" s="34"/>
      <c r="H7" s="34"/>
      <c r="I7" s="43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s="39" customFormat="1" ht="15">
      <c r="A8" s="55" t="s">
        <v>139</v>
      </c>
      <c r="B8" s="34">
        <v>326.52</v>
      </c>
      <c r="C8" s="34"/>
      <c r="D8" s="34"/>
      <c r="E8" s="55"/>
      <c r="F8" s="34"/>
      <c r="G8" s="34"/>
      <c r="H8" s="34"/>
      <c r="I8" s="4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6.5">
      <c r="A9" s="101" t="s">
        <v>150</v>
      </c>
      <c r="B9" s="34">
        <v>26</v>
      </c>
      <c r="C9" s="54"/>
      <c r="D9" s="54"/>
      <c r="E9" s="91"/>
      <c r="F9" s="54"/>
      <c r="G9" s="34"/>
      <c r="H9" s="54"/>
      <c r="I9" s="43"/>
      <c r="J9" s="34"/>
      <c r="K9" s="34"/>
      <c r="L9" s="34"/>
      <c r="M9" s="34"/>
      <c r="N9" s="34"/>
      <c r="O9" s="34"/>
      <c r="P9" s="34"/>
      <c r="Q9" s="34"/>
      <c r="R9" s="34"/>
      <c r="S9" s="54"/>
      <c r="T9" s="54"/>
    </row>
    <row r="10" spans="1:20" ht="16.5">
      <c r="A10" s="69"/>
      <c r="B10" s="34"/>
      <c r="C10" s="57"/>
      <c r="D10" s="54"/>
      <c r="E10" s="91"/>
      <c r="F10" s="54"/>
      <c r="G10" s="34"/>
      <c r="H10" s="54"/>
      <c r="I10" s="43"/>
      <c r="J10" s="34"/>
      <c r="K10" s="34"/>
      <c r="L10" s="34"/>
      <c r="M10" s="34"/>
      <c r="N10" s="34"/>
      <c r="O10" s="34"/>
      <c r="P10" s="34"/>
      <c r="Q10" s="34"/>
      <c r="R10" s="34"/>
      <c r="S10" s="54"/>
      <c r="T10" s="54"/>
    </row>
    <row r="11" spans="1:20" ht="16.5">
      <c r="A11" s="103" t="s">
        <v>142</v>
      </c>
      <c r="B11" s="102">
        <f>SUM(B2:B10)</f>
        <v>15098.630000000001</v>
      </c>
      <c r="C11" s="115">
        <v>9164</v>
      </c>
      <c r="D11" s="54"/>
      <c r="E11" s="91"/>
      <c r="F11" s="54"/>
      <c r="G11" s="34"/>
      <c r="H11" s="54"/>
      <c r="I11" s="43"/>
      <c r="J11" s="34"/>
      <c r="K11" s="34"/>
      <c r="L11" s="34"/>
      <c r="M11" s="34"/>
      <c r="N11" s="34"/>
      <c r="O11" s="34"/>
      <c r="P11" s="34"/>
      <c r="Q11" s="34"/>
      <c r="R11" s="34"/>
      <c r="S11" s="54"/>
      <c r="T11" s="54"/>
    </row>
    <row r="12" spans="1:20" ht="16.5">
      <c r="A12" s="105"/>
      <c r="B12" s="102"/>
      <c r="C12" s="54"/>
      <c r="D12" s="54"/>
      <c r="E12" s="91"/>
      <c r="F12" s="54"/>
      <c r="G12" s="34"/>
      <c r="H12" s="5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54"/>
      <c r="T12" s="54"/>
    </row>
    <row r="13" spans="1:20" ht="16.5">
      <c r="A13" s="67"/>
      <c r="B13" s="34"/>
      <c r="C13" s="54"/>
      <c r="D13" s="54"/>
      <c r="E13" s="91"/>
      <c r="F13" s="54"/>
      <c r="G13" s="95"/>
      <c r="H13" s="5"/>
      <c r="I13" s="43"/>
      <c r="J13" s="34"/>
      <c r="K13" s="34"/>
      <c r="L13" s="34"/>
      <c r="M13" s="34"/>
      <c r="N13" s="34"/>
      <c r="O13" s="34"/>
      <c r="P13" s="34"/>
      <c r="Q13" s="34"/>
      <c r="R13" s="34"/>
      <c r="S13" s="54"/>
      <c r="T13" s="54"/>
    </row>
    <row r="14" spans="1:20" ht="16.5">
      <c r="A14" s="67"/>
      <c r="B14" s="34"/>
      <c r="C14" s="54"/>
      <c r="D14" s="54"/>
      <c r="E14" s="91"/>
      <c r="F14" s="54"/>
      <c r="G14" s="95"/>
      <c r="H14" s="46"/>
      <c r="I14" s="43"/>
      <c r="J14" s="34"/>
      <c r="K14" s="34"/>
      <c r="L14" s="34"/>
      <c r="M14" s="34"/>
      <c r="N14" s="34"/>
      <c r="O14" s="34"/>
      <c r="P14" s="34"/>
      <c r="Q14" s="34"/>
      <c r="R14" s="34"/>
      <c r="S14" s="54"/>
      <c r="T14" s="54"/>
    </row>
    <row r="15" spans="1:20" ht="16.5">
      <c r="A15" s="67"/>
      <c r="B15" s="34"/>
      <c r="C15" s="54"/>
      <c r="D15" s="54"/>
      <c r="E15" s="91"/>
      <c r="F15" s="54"/>
      <c r="G15" s="34"/>
      <c r="H15" s="54"/>
      <c r="I15" s="43"/>
      <c r="J15" s="34"/>
      <c r="K15" s="34"/>
      <c r="L15" s="34"/>
      <c r="M15" s="34"/>
      <c r="N15" s="34"/>
      <c r="O15" s="34"/>
      <c r="P15" s="34"/>
      <c r="Q15" s="34"/>
      <c r="R15" s="34"/>
      <c r="S15" s="54"/>
      <c r="T15" s="54"/>
    </row>
    <row r="16" spans="1:20" ht="16.5">
      <c r="A16" s="67"/>
      <c r="B16" s="43"/>
      <c r="C16" s="54"/>
      <c r="D16" s="54"/>
      <c r="E16" s="91"/>
      <c r="F16" s="54"/>
      <c r="G16" s="34"/>
      <c r="H16" s="54"/>
      <c r="I16" s="43"/>
      <c r="J16" s="34"/>
      <c r="K16" s="34"/>
      <c r="L16" s="34"/>
      <c r="M16" s="34"/>
      <c r="N16" s="34"/>
      <c r="O16" s="34"/>
      <c r="P16" s="34"/>
      <c r="Q16" s="43"/>
      <c r="R16" s="34"/>
      <c r="S16" s="54"/>
      <c r="T16" s="54"/>
    </row>
    <row r="17" spans="1:20" ht="16.5">
      <c r="A17" s="67"/>
      <c r="B17" s="34"/>
      <c r="C17" s="54"/>
      <c r="D17" s="54"/>
      <c r="E17" s="91"/>
      <c r="F17" s="54"/>
      <c r="G17" s="34"/>
      <c r="H17" s="54"/>
      <c r="I17" s="43"/>
      <c r="J17" s="34"/>
      <c r="K17" s="34"/>
      <c r="L17" s="34"/>
      <c r="M17" s="34"/>
      <c r="N17" s="34"/>
      <c r="O17" s="34"/>
      <c r="P17" s="34"/>
      <c r="Q17" s="34"/>
      <c r="R17" s="34"/>
      <c r="S17" s="54"/>
      <c r="T17" s="54"/>
    </row>
    <row r="18" spans="1:20" ht="16.5">
      <c r="A18" s="67"/>
      <c r="B18" s="34"/>
      <c r="C18" s="54"/>
      <c r="D18" s="54"/>
      <c r="E18" s="91"/>
      <c r="F18" s="54"/>
      <c r="G18" s="34"/>
      <c r="H18" s="54"/>
      <c r="I18" s="43"/>
      <c r="J18" s="34"/>
      <c r="K18" s="34"/>
      <c r="L18" s="34"/>
      <c r="M18" s="34"/>
      <c r="N18" s="34"/>
      <c r="O18" s="34"/>
      <c r="P18" s="34"/>
      <c r="Q18" s="34"/>
      <c r="R18" s="34"/>
      <c r="S18" s="54"/>
      <c r="T18" s="54"/>
    </row>
    <row r="19" spans="1:20" ht="16.5">
      <c r="A19" s="67"/>
      <c r="B19" s="34"/>
      <c r="C19" s="54"/>
      <c r="D19" s="54"/>
      <c r="E19" s="91"/>
      <c r="F19" s="54"/>
      <c r="G19" s="34"/>
      <c r="H19" s="54"/>
      <c r="I19" s="43"/>
      <c r="J19" s="34"/>
      <c r="K19" s="34"/>
      <c r="L19" s="34"/>
      <c r="M19" s="34"/>
      <c r="N19" s="34"/>
      <c r="O19" s="34"/>
      <c r="P19" s="34"/>
      <c r="Q19" s="34"/>
      <c r="R19" s="34"/>
      <c r="S19" s="54"/>
      <c r="T19" s="54"/>
    </row>
    <row r="20" spans="1:20" ht="16.5">
      <c r="A20" s="67"/>
      <c r="B20" s="34"/>
      <c r="C20" s="54"/>
      <c r="D20" s="54"/>
      <c r="E20" s="91"/>
      <c r="F20" s="54"/>
      <c r="G20" s="34"/>
      <c r="H20" s="54"/>
      <c r="I20" s="43"/>
      <c r="J20" s="34"/>
      <c r="K20" s="34"/>
      <c r="L20" s="34"/>
      <c r="M20" s="34"/>
      <c r="N20" s="34"/>
      <c r="O20" s="34"/>
      <c r="P20" s="34"/>
      <c r="Q20" s="34"/>
      <c r="R20" s="34"/>
      <c r="S20" s="54"/>
      <c r="T20" s="54"/>
    </row>
    <row r="21" spans="1:20" ht="16.5">
      <c r="A21" s="67"/>
      <c r="B21" s="34"/>
      <c r="C21" s="54"/>
      <c r="D21" s="54"/>
      <c r="E21" s="91"/>
      <c r="F21" s="54"/>
      <c r="G21" s="34"/>
      <c r="H21" s="5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54"/>
      <c r="T21" s="54"/>
    </row>
    <row r="22" spans="1:20" ht="16.5">
      <c r="A22" s="67"/>
      <c r="B22" s="34"/>
      <c r="C22" s="54"/>
      <c r="D22" s="54"/>
      <c r="E22" s="91"/>
      <c r="F22" s="54"/>
      <c r="G22" s="34"/>
      <c r="H22" s="54"/>
      <c r="I22" s="43"/>
      <c r="J22" s="34"/>
      <c r="K22" s="34"/>
      <c r="L22" s="34"/>
      <c r="M22" s="34"/>
      <c r="N22" s="34"/>
      <c r="O22" s="34"/>
      <c r="P22" s="34"/>
      <c r="Q22" s="34"/>
      <c r="R22" s="34"/>
      <c r="S22" s="54"/>
      <c r="T22" s="54"/>
    </row>
    <row r="23" spans="1:20" ht="16.5">
      <c r="A23" s="67"/>
      <c r="B23" s="34"/>
      <c r="C23" s="54"/>
      <c r="D23" s="54"/>
      <c r="E23" s="91"/>
      <c r="F23" s="54"/>
      <c r="G23" s="34"/>
      <c r="H23" s="5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54"/>
      <c r="T23" s="54"/>
    </row>
    <row r="24" spans="1:20" ht="16.5">
      <c r="A24" s="67"/>
      <c r="B24" s="43"/>
      <c r="C24" s="54"/>
      <c r="D24" s="54"/>
      <c r="E24" s="91"/>
      <c r="F24" s="54"/>
      <c r="G24" s="34"/>
      <c r="H24" s="54"/>
      <c r="I24" s="43"/>
      <c r="J24" s="34"/>
      <c r="K24" s="34"/>
      <c r="L24" s="34"/>
      <c r="M24" s="34"/>
      <c r="N24" s="34"/>
      <c r="O24" s="34"/>
      <c r="P24" s="34"/>
      <c r="Q24" s="34"/>
      <c r="R24" s="34"/>
      <c r="S24" s="54"/>
      <c r="T24" s="54"/>
    </row>
    <row r="25" spans="1:20" ht="16.5">
      <c r="A25" s="67"/>
      <c r="B25" s="34"/>
      <c r="C25" s="57"/>
      <c r="D25" s="54"/>
      <c r="E25" s="91"/>
      <c r="F25" s="54"/>
      <c r="G25" s="34"/>
      <c r="H25" s="54"/>
      <c r="I25" s="43"/>
      <c r="J25" s="34"/>
      <c r="K25" s="34"/>
      <c r="L25" s="34"/>
      <c r="M25" s="34"/>
      <c r="N25" s="34"/>
      <c r="O25" s="34"/>
      <c r="P25" s="34"/>
      <c r="Q25" s="34"/>
      <c r="R25" s="34"/>
      <c r="S25" s="54"/>
      <c r="T25" s="54"/>
    </row>
    <row r="26" spans="1:20" ht="16.5">
      <c r="A26" s="67"/>
      <c r="B26" s="34"/>
      <c r="C26" s="54"/>
      <c r="D26" s="54"/>
      <c r="E26" s="91"/>
      <c r="F26" s="54"/>
      <c r="G26" s="34"/>
      <c r="H26" s="54"/>
      <c r="I26" s="43"/>
      <c r="J26" s="34"/>
      <c r="K26" s="34"/>
      <c r="L26" s="34"/>
      <c r="M26" s="34"/>
      <c r="N26" s="34"/>
      <c r="O26" s="34"/>
      <c r="P26" s="34"/>
      <c r="Q26" s="34"/>
      <c r="R26" s="34"/>
      <c r="S26" s="54"/>
      <c r="T26" s="54"/>
    </row>
    <row r="27" spans="1:20" ht="16.5">
      <c r="A27" s="67"/>
      <c r="B27" s="34"/>
      <c r="C27" s="54"/>
      <c r="D27" s="54"/>
      <c r="E27" s="91"/>
      <c r="F27" s="54"/>
      <c r="G27" s="34"/>
      <c r="H27" s="54"/>
      <c r="I27" s="43"/>
      <c r="J27" s="34"/>
      <c r="K27" s="34"/>
      <c r="L27" s="34"/>
      <c r="M27" s="34"/>
      <c r="N27" s="34"/>
      <c r="O27" s="34"/>
      <c r="P27" s="34"/>
      <c r="Q27" s="34"/>
      <c r="R27" s="34"/>
      <c r="S27" s="54"/>
      <c r="T27" s="54"/>
    </row>
    <row r="28" spans="1:20" ht="16.5">
      <c r="A28" s="67"/>
      <c r="B28" s="34"/>
      <c r="C28" s="54"/>
      <c r="D28" s="54"/>
      <c r="E28" s="91"/>
      <c r="F28" s="54"/>
      <c r="G28" s="34"/>
      <c r="H28" s="5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54"/>
      <c r="T28" s="54"/>
    </row>
    <row r="29" spans="1:20" ht="18">
      <c r="A29" s="70"/>
      <c r="B29" s="34"/>
      <c r="C29" s="54"/>
      <c r="D29" s="54"/>
      <c r="E29" s="92"/>
      <c r="F29" s="54"/>
      <c r="G29" s="34"/>
      <c r="H29" s="5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54"/>
      <c r="T29" s="54"/>
    </row>
    <row r="30" spans="1:20" ht="18">
      <c r="A30" s="70"/>
      <c r="B30" s="34"/>
      <c r="C30" s="54"/>
      <c r="D30" s="54"/>
      <c r="E30" s="92"/>
      <c r="F30" s="54"/>
      <c r="G30" s="34"/>
      <c r="H30" s="5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54"/>
      <c r="T30" s="54"/>
    </row>
    <row r="31" spans="1:20" ht="16.5">
      <c r="A31" s="67"/>
      <c r="B31" s="34"/>
      <c r="C31" s="54"/>
      <c r="D31" s="54"/>
      <c r="E31" s="91"/>
      <c r="F31" s="54"/>
      <c r="G31" s="34"/>
      <c r="H31" s="54"/>
      <c r="I31" s="43"/>
      <c r="J31" s="34"/>
      <c r="K31" s="34"/>
      <c r="L31" s="34"/>
      <c r="M31" s="34"/>
      <c r="N31" s="34"/>
      <c r="O31" s="34"/>
      <c r="P31" s="34"/>
      <c r="Q31" s="34"/>
      <c r="R31" s="34"/>
      <c r="S31" s="54"/>
      <c r="T31" s="54"/>
    </row>
    <row r="32" spans="1:20" ht="16.5">
      <c r="A32" s="67"/>
      <c r="B32" s="34"/>
      <c r="C32" s="54"/>
      <c r="D32" s="54"/>
      <c r="E32" s="91"/>
      <c r="F32" s="54"/>
      <c r="G32" s="34"/>
      <c r="H32" s="5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54"/>
      <c r="T32" s="54"/>
    </row>
    <row r="33" spans="1:20" ht="16.5">
      <c r="A33" s="67"/>
      <c r="B33" s="34"/>
      <c r="C33" s="57"/>
      <c r="D33" s="54"/>
      <c r="E33" s="91"/>
      <c r="F33" s="54"/>
      <c r="G33" s="34"/>
      <c r="H33" s="5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54"/>
      <c r="T33" s="54"/>
    </row>
    <row r="34" spans="1:20" ht="16.5">
      <c r="A34" s="67"/>
      <c r="B34" s="43"/>
      <c r="C34" s="54"/>
      <c r="D34" s="54"/>
      <c r="E34" s="91"/>
      <c r="F34" s="54"/>
      <c r="G34" s="34"/>
      <c r="H34" s="5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54"/>
      <c r="T34" s="54"/>
    </row>
    <row r="35" spans="1:20" ht="18">
      <c r="A35" s="70"/>
      <c r="B35" s="34"/>
      <c r="C35" s="54"/>
      <c r="D35" s="54"/>
      <c r="E35" s="92"/>
      <c r="F35" s="54"/>
      <c r="G35" s="34"/>
      <c r="H35" s="5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54"/>
      <c r="T35" s="54"/>
    </row>
    <row r="36" spans="1:20" ht="18">
      <c r="A36" s="70"/>
      <c r="B36" s="34"/>
      <c r="C36" s="54"/>
      <c r="D36" s="54"/>
      <c r="E36" s="92"/>
      <c r="F36" s="54"/>
      <c r="G36" s="34"/>
      <c r="H36" s="5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54"/>
      <c r="T36" s="54"/>
    </row>
    <row r="37" spans="1:20" ht="16.5">
      <c r="A37" s="71"/>
      <c r="B37" s="34"/>
      <c r="C37" s="54"/>
      <c r="D37" s="54"/>
      <c r="E37" s="91"/>
      <c r="F37" s="54"/>
      <c r="G37" s="43"/>
      <c r="H37" s="54"/>
      <c r="I37" s="43"/>
      <c r="J37" s="34"/>
      <c r="K37" s="34"/>
      <c r="L37" s="34"/>
      <c r="M37" s="34"/>
      <c r="N37" s="34"/>
      <c r="O37" s="34"/>
      <c r="P37" s="34"/>
      <c r="Q37" s="34"/>
      <c r="R37" s="34"/>
      <c r="S37" s="54"/>
      <c r="T37" s="54"/>
    </row>
    <row r="38" spans="1:20" ht="16.5">
      <c r="A38" s="67"/>
      <c r="B38" s="34"/>
      <c r="C38" s="54"/>
      <c r="D38" s="54"/>
      <c r="E38" s="91"/>
      <c r="F38" s="54"/>
      <c r="G38" s="34"/>
      <c r="H38" s="54"/>
      <c r="I38" s="43"/>
      <c r="J38" s="34"/>
      <c r="K38" s="34"/>
      <c r="L38" s="34"/>
      <c r="M38" s="34"/>
      <c r="N38" s="34"/>
      <c r="O38" s="34"/>
      <c r="P38" s="34"/>
      <c r="Q38" s="34"/>
      <c r="R38" s="34"/>
      <c r="S38" s="54"/>
      <c r="T38" s="54"/>
    </row>
    <row r="39" spans="1:20" ht="16.5">
      <c r="A39" s="67"/>
      <c r="B39" s="34"/>
      <c r="C39" s="54"/>
      <c r="D39" s="54"/>
      <c r="E39" s="91"/>
      <c r="F39" s="54"/>
      <c r="G39" s="34"/>
      <c r="H39" s="54"/>
      <c r="I39" s="43"/>
      <c r="J39" s="34"/>
      <c r="K39" s="34"/>
      <c r="L39" s="34"/>
      <c r="M39" s="34"/>
      <c r="N39" s="34"/>
      <c r="O39" s="34"/>
      <c r="P39" s="34"/>
      <c r="Q39" s="34"/>
      <c r="R39" s="34"/>
      <c r="S39" s="54"/>
      <c r="T39" s="54"/>
    </row>
    <row r="40" spans="1:20" ht="18">
      <c r="A40" s="70"/>
      <c r="B40" s="87"/>
      <c r="C40" s="54"/>
      <c r="D40" s="54"/>
      <c r="E40" s="92"/>
      <c r="F40" s="54"/>
      <c r="G40" s="87"/>
      <c r="H40" s="54"/>
      <c r="I40" s="43"/>
      <c r="J40" s="34"/>
      <c r="K40" s="34"/>
      <c r="L40" s="34"/>
      <c r="M40" s="34"/>
      <c r="N40" s="34"/>
      <c r="O40" s="34"/>
      <c r="P40" s="34"/>
      <c r="Q40" s="34"/>
      <c r="R40" s="34"/>
      <c r="S40" s="54"/>
      <c r="T40" s="54"/>
    </row>
    <row r="41" spans="1:20" ht="18">
      <c r="A41" s="70"/>
      <c r="B41" s="34"/>
      <c r="C41" s="54"/>
      <c r="D41" s="54"/>
      <c r="E41" s="92"/>
      <c r="F41" s="54"/>
      <c r="G41" s="34"/>
      <c r="H41" s="5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54"/>
      <c r="T41" s="54"/>
    </row>
    <row r="42" spans="1:20" ht="18">
      <c r="A42" s="70"/>
      <c r="B42" s="34"/>
      <c r="C42" s="54"/>
      <c r="D42" s="54"/>
      <c r="E42" s="92"/>
      <c r="F42" s="54"/>
      <c r="G42" s="34"/>
      <c r="H42" s="5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54"/>
      <c r="T42" s="54"/>
    </row>
    <row r="43" spans="1:20" ht="18">
      <c r="A43" s="70"/>
      <c r="B43" s="34"/>
      <c r="C43" s="54"/>
      <c r="D43" s="54"/>
      <c r="E43" s="92"/>
      <c r="F43" s="54"/>
      <c r="G43" s="34"/>
      <c r="H43" s="5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4"/>
      <c r="T43" s="54"/>
    </row>
    <row r="44" spans="1:20" ht="18">
      <c r="A44" s="72"/>
      <c r="B44" s="34"/>
      <c r="C44" s="54"/>
      <c r="D44" s="54"/>
      <c r="E44" s="92"/>
      <c r="F44" s="54"/>
      <c r="G44" s="34"/>
      <c r="H44" s="5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54"/>
      <c r="T44" s="54"/>
    </row>
    <row r="45" spans="1:20" ht="16.5">
      <c r="A45" s="67"/>
      <c r="B45" s="34"/>
      <c r="C45" s="54"/>
      <c r="D45" s="54"/>
      <c r="E45" s="91"/>
      <c r="F45" s="54"/>
      <c r="G45" s="34"/>
      <c r="H45" s="5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54"/>
      <c r="T45" s="54"/>
    </row>
    <row r="46" spans="1:20" ht="16.5">
      <c r="A46" s="67"/>
      <c r="B46" s="34"/>
      <c r="C46" s="54"/>
      <c r="D46" s="54"/>
      <c r="E46" s="91"/>
      <c r="F46" s="54"/>
      <c r="G46" s="34"/>
      <c r="H46" s="5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54"/>
      <c r="T46" s="54"/>
    </row>
    <row r="47" spans="1:20" ht="16.5">
      <c r="A47" s="67"/>
      <c r="B47" s="34"/>
      <c r="C47" s="54"/>
      <c r="D47" s="54"/>
      <c r="E47" s="91"/>
      <c r="F47" s="54"/>
      <c r="G47" s="34"/>
      <c r="H47" s="5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54"/>
      <c r="T47" s="54"/>
    </row>
    <row r="48" spans="1:20" ht="16.5">
      <c r="A48" s="67"/>
      <c r="B48" s="34"/>
      <c r="C48" s="54"/>
      <c r="D48" s="54"/>
      <c r="E48" s="91"/>
      <c r="F48" s="54"/>
      <c r="G48" s="34"/>
      <c r="H48" s="54"/>
      <c r="I48" s="43"/>
      <c r="J48" s="34"/>
      <c r="K48" s="34"/>
      <c r="L48" s="34"/>
      <c r="M48" s="34"/>
      <c r="N48" s="34"/>
      <c r="O48" s="34"/>
      <c r="P48" s="34"/>
      <c r="Q48" s="34"/>
      <c r="R48" s="34"/>
      <c r="S48" s="54"/>
      <c r="T48" s="54"/>
    </row>
    <row r="49" spans="1:20" ht="16.5">
      <c r="A49" s="67"/>
      <c r="B49" s="34"/>
      <c r="C49" s="54"/>
      <c r="D49" s="54"/>
      <c r="E49" s="91"/>
      <c r="F49" s="54"/>
      <c r="G49" s="34"/>
      <c r="H49" s="54"/>
      <c r="I49" s="43"/>
      <c r="J49" s="34"/>
      <c r="K49" s="34"/>
      <c r="L49" s="34"/>
      <c r="M49" s="34"/>
      <c r="N49" s="34"/>
      <c r="O49" s="34"/>
      <c r="P49" s="34"/>
      <c r="Q49" s="34"/>
      <c r="R49" s="34"/>
      <c r="S49" s="54"/>
      <c r="T49" s="54"/>
    </row>
    <row r="50" spans="1:20" ht="16.5">
      <c r="A50" s="67"/>
      <c r="B50" s="43"/>
      <c r="C50" s="54"/>
      <c r="D50" s="54"/>
      <c r="E50" s="91"/>
      <c r="F50" s="54"/>
      <c r="G50" s="43"/>
      <c r="H50" s="57"/>
      <c r="I50" s="43"/>
      <c r="J50" s="34"/>
      <c r="K50" s="34"/>
      <c r="L50" s="34"/>
      <c r="M50" s="34"/>
      <c r="N50" s="34"/>
      <c r="O50" s="34"/>
      <c r="P50" s="34"/>
      <c r="Q50" s="34"/>
      <c r="R50" s="34"/>
      <c r="S50" s="54"/>
      <c r="T50" s="54"/>
    </row>
    <row r="51" spans="1:20" ht="18">
      <c r="A51" s="70"/>
      <c r="B51" s="34"/>
      <c r="C51" s="54"/>
      <c r="D51" s="54"/>
      <c r="E51" s="92"/>
      <c r="F51" s="54"/>
      <c r="G51" s="34"/>
      <c r="H51" s="5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54"/>
      <c r="T51" s="54"/>
    </row>
    <row r="52" spans="1:20" ht="16.5">
      <c r="A52" s="67"/>
      <c r="B52" s="34"/>
      <c r="C52" s="54"/>
      <c r="D52" s="54"/>
      <c r="E52" s="91"/>
      <c r="F52" s="54"/>
      <c r="G52" s="34"/>
      <c r="H52" s="5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54"/>
      <c r="T52" s="54"/>
    </row>
    <row r="53" spans="1:20" ht="16.5">
      <c r="A53" s="67"/>
      <c r="B53" s="87"/>
      <c r="C53" s="54"/>
      <c r="D53" s="54"/>
      <c r="E53" s="91"/>
      <c r="F53" s="54"/>
      <c r="G53" s="87"/>
      <c r="H53" s="54"/>
      <c r="I53" s="43"/>
      <c r="J53" s="34"/>
      <c r="K53" s="34"/>
      <c r="L53" s="34"/>
      <c r="M53" s="34"/>
      <c r="N53" s="34"/>
      <c r="O53" s="34"/>
      <c r="P53" s="34"/>
      <c r="Q53" s="34"/>
      <c r="R53" s="34"/>
      <c r="S53" s="54"/>
      <c r="T53" s="54"/>
    </row>
    <row r="54" spans="1:20" ht="18">
      <c r="A54" s="70"/>
      <c r="B54" s="88"/>
      <c r="C54" s="54"/>
      <c r="D54" s="54"/>
      <c r="E54" s="93"/>
      <c r="F54" s="54"/>
      <c r="G54" s="88"/>
      <c r="H54" s="54"/>
      <c r="I54" s="43"/>
      <c r="J54" s="34"/>
      <c r="K54" s="34"/>
      <c r="L54" s="34"/>
      <c r="M54" s="34"/>
      <c r="N54" s="34"/>
      <c r="O54" s="34"/>
      <c r="P54" s="34"/>
      <c r="Q54" s="34"/>
      <c r="R54" s="34"/>
      <c r="S54" s="54"/>
      <c r="T54" s="54"/>
    </row>
    <row r="55" spans="1:20" ht="18.75">
      <c r="A55" s="67"/>
      <c r="B55" s="34"/>
      <c r="C55" s="54"/>
      <c r="D55" s="54"/>
      <c r="E55" s="94"/>
      <c r="F55" s="54"/>
      <c r="G55" s="34"/>
      <c r="H55" s="5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54"/>
      <c r="T55" s="54"/>
    </row>
    <row r="56" spans="1:20" ht="18.75">
      <c r="A56" s="67"/>
      <c r="B56" s="34"/>
      <c r="C56" s="54"/>
      <c r="D56" s="54"/>
      <c r="E56" s="94"/>
      <c r="F56" s="54"/>
      <c r="G56" s="34"/>
      <c r="H56" s="5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54"/>
      <c r="T56" s="54"/>
    </row>
    <row r="57" spans="1:20" s="39" customFormat="1" ht="15">
      <c r="A57" s="86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s="39" customFormat="1" ht="12.75">
      <c r="A58" s="4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39" customFormat="1" ht="12.75">
      <c r="A59" s="4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39" customFormat="1" ht="12.75">
      <c r="A60" s="4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 s="39" customFormat="1" ht="12.75">
      <c r="A61" s="4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s="39" customFormat="1" ht="12.75">
      <c r="A62" s="4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s="39" customFormat="1" ht="12.75">
      <c r="A63" s="4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14" ht="12.75">
      <c r="A64" s="68"/>
      <c r="B64" s="89"/>
      <c r="C64" s="68"/>
      <c r="D64" s="68"/>
      <c r="E64" s="89"/>
      <c r="F64" s="68"/>
      <c r="G64" s="89"/>
      <c r="H64" s="68"/>
      <c r="I64" s="89"/>
      <c r="J64" s="89"/>
      <c r="K64" s="97"/>
      <c r="L64" s="89"/>
      <c r="M64" s="89"/>
      <c r="N64" s="89"/>
    </row>
    <row r="65" spans="2:14" ht="12.75">
      <c r="B65" s="34"/>
      <c r="C65" s="54"/>
      <c r="D65" s="54"/>
      <c r="E65" s="34"/>
      <c r="F65" s="54"/>
      <c r="G65" s="34"/>
      <c r="H65" s="54"/>
      <c r="I65" s="34"/>
      <c r="J65" s="34"/>
      <c r="K65" s="98"/>
      <c r="L65" s="34"/>
      <c r="M65" s="34"/>
      <c r="N65" s="34"/>
    </row>
    <row r="66" spans="2:14" ht="12.75">
      <c r="B66" s="34"/>
      <c r="C66" s="54"/>
      <c r="D66" s="54"/>
      <c r="E66" s="34"/>
      <c r="F66" s="54"/>
      <c r="G66" s="34"/>
      <c r="H66" s="54"/>
      <c r="I66" s="34"/>
      <c r="J66" s="34"/>
      <c r="K66" s="98"/>
      <c r="L66" s="34"/>
      <c r="M66" s="34"/>
      <c r="N66" s="34"/>
    </row>
    <row r="67" spans="2:14" ht="12.75">
      <c r="B67" s="34"/>
      <c r="C67" s="54"/>
      <c r="D67" s="54"/>
      <c r="E67" s="34"/>
      <c r="F67" s="54"/>
      <c r="G67" s="34"/>
      <c r="H67" s="54"/>
      <c r="I67" s="34"/>
      <c r="J67" s="34"/>
      <c r="K67" s="98"/>
      <c r="L67" s="34"/>
      <c r="M67" s="34"/>
      <c r="N67" s="34"/>
    </row>
    <row r="68" spans="2:14" ht="12.75">
      <c r="B68" s="34"/>
      <c r="C68" s="54"/>
      <c r="D68" s="54"/>
      <c r="E68" s="34"/>
      <c r="F68" s="54"/>
      <c r="G68" s="34"/>
      <c r="H68" s="54"/>
      <c r="I68" s="34"/>
      <c r="J68" s="34"/>
      <c r="K68" s="98"/>
      <c r="L68" s="34"/>
      <c r="M68" s="34"/>
      <c r="N68" s="34"/>
    </row>
    <row r="69" spans="2:14" ht="12.75">
      <c r="B69" s="34"/>
      <c r="C69" s="54"/>
      <c r="D69" s="54"/>
      <c r="E69" s="34"/>
      <c r="F69" s="54"/>
      <c r="G69" s="34"/>
      <c r="H69" s="54"/>
      <c r="I69" s="34"/>
      <c r="J69" s="34"/>
      <c r="K69" s="98"/>
      <c r="L69" s="34"/>
      <c r="M69" s="34"/>
      <c r="N69" s="34"/>
    </row>
    <row r="70" spans="2:14" ht="12.75">
      <c r="B70" s="34"/>
      <c r="C70" s="54"/>
      <c r="D70" s="54"/>
      <c r="E70" s="34"/>
      <c r="F70" s="54"/>
      <c r="G70" s="34"/>
      <c r="H70" s="54"/>
      <c r="I70" s="34"/>
      <c r="J70" s="34"/>
      <c r="K70" s="98"/>
      <c r="L70" s="34"/>
      <c r="M70" s="34"/>
      <c r="N70" s="34"/>
    </row>
    <row r="71" spans="2:14" ht="12.75">
      <c r="B71" s="34"/>
      <c r="C71" s="54"/>
      <c r="D71" s="54"/>
      <c r="E71" s="34"/>
      <c r="F71" s="54"/>
      <c r="G71" s="34"/>
      <c r="H71" s="54"/>
      <c r="I71" s="34"/>
      <c r="J71" s="34"/>
      <c r="K71" s="98"/>
      <c r="L71" s="34"/>
      <c r="M71" s="34"/>
      <c r="N71" s="34"/>
    </row>
    <row r="72" spans="2:14" ht="12.75">
      <c r="B72" s="34"/>
      <c r="C72" s="54"/>
      <c r="D72" s="54"/>
      <c r="E72" s="34"/>
      <c r="F72" s="54"/>
      <c r="G72" s="34"/>
      <c r="H72" s="54"/>
      <c r="I72" s="34"/>
      <c r="J72" s="34"/>
      <c r="K72" s="98"/>
      <c r="L72" s="34"/>
      <c r="M72" s="34"/>
      <c r="N72" s="34"/>
    </row>
  </sheetData>
  <sheetProtection/>
  <printOptions/>
  <pageMargins left="0.7" right="0.7" top="0.75" bottom="0.75" header="0.3" footer="0.3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4" sqref="D4"/>
    </sheetView>
  </sheetViews>
  <sheetFormatPr defaultColWidth="9.140625" defaultRowHeight="12.75"/>
  <cols>
    <col min="4" max="4" width="10.28125" style="0" bestFit="1" customWidth="1"/>
  </cols>
  <sheetData>
    <row r="1" spans="1:2" ht="12.75">
      <c r="A1" t="s">
        <v>158</v>
      </c>
      <c r="B1" s="48">
        <v>47158</v>
      </c>
    </row>
    <row r="2" spans="1:2" ht="12.75">
      <c r="A2" t="s">
        <v>159</v>
      </c>
      <c r="B2" s="100">
        <v>14925.52</v>
      </c>
    </row>
    <row r="3" spans="1:2" ht="12.75">
      <c r="A3" t="s">
        <v>160</v>
      </c>
      <c r="B3" s="48">
        <v>33043.43</v>
      </c>
    </row>
    <row r="4" spans="1:4" ht="12.75">
      <c r="A4" t="s">
        <v>161</v>
      </c>
      <c r="B4" s="48"/>
      <c r="D4" s="114">
        <v>29040.09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8" sqref="A8:IV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59"/>
      <c r="C1" s="59"/>
      <c r="D1" s="63"/>
      <c r="E1" s="63"/>
      <c r="F1" s="63"/>
    </row>
    <row r="2" spans="2:6" ht="12.75">
      <c r="B2" s="59"/>
      <c r="C2" s="59"/>
      <c r="D2" s="63"/>
      <c r="E2" s="63"/>
      <c r="F2" s="63"/>
    </row>
    <row r="3" spans="2:6" ht="12.75">
      <c r="B3" s="60"/>
      <c r="C3" s="60"/>
      <c r="D3" s="64"/>
      <c r="E3" s="64"/>
      <c r="F3" s="64"/>
    </row>
    <row r="4" spans="2:6" ht="12.75">
      <c r="B4" s="60"/>
      <c r="C4" s="60"/>
      <c r="D4" s="64"/>
      <c r="E4" s="64"/>
      <c r="F4" s="64"/>
    </row>
    <row r="5" spans="2:6" ht="12.75">
      <c r="B5" s="60"/>
      <c r="C5" s="60"/>
      <c r="D5" s="64"/>
      <c r="E5" s="64"/>
      <c r="F5" s="64"/>
    </row>
    <row r="6" spans="2:6" ht="12.75">
      <c r="B6" s="59"/>
      <c r="C6" s="59"/>
      <c r="D6" s="63"/>
      <c r="E6" s="63"/>
      <c r="F6" s="63"/>
    </row>
    <row r="7" spans="2:6" ht="13.5" thickBot="1">
      <c r="B7" s="60"/>
      <c r="C7" s="60"/>
      <c r="D7" s="64"/>
      <c r="E7" s="64"/>
      <c r="F7" s="64"/>
    </row>
    <row r="8" spans="2:6" ht="13.5" thickBot="1">
      <c r="B8" s="61"/>
      <c r="C8" s="62"/>
      <c r="D8" s="65"/>
      <c r="E8" s="65"/>
      <c r="F8" s="66"/>
    </row>
    <row r="9" spans="2:6" ht="12.75">
      <c r="B9" s="60"/>
      <c r="C9" s="60"/>
      <c r="D9" s="64"/>
      <c r="E9" s="64"/>
      <c r="F9" s="64"/>
    </row>
    <row r="10" spans="2:6" ht="12.75">
      <c r="B10" s="60"/>
      <c r="C10" s="60"/>
      <c r="D10" s="64"/>
      <c r="E10" s="64"/>
      <c r="F10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Ecles</dc:creator>
  <cp:keywords/>
  <dc:description/>
  <cp:lastModifiedBy>Susie</cp:lastModifiedBy>
  <cp:lastPrinted>2020-01-09T00:14:48Z</cp:lastPrinted>
  <dcterms:created xsi:type="dcterms:W3CDTF">2007-11-09T11:04:43Z</dcterms:created>
  <dcterms:modified xsi:type="dcterms:W3CDTF">2020-07-16T14:09:52Z</dcterms:modified>
  <cp:category/>
  <cp:version/>
  <cp:contentType/>
  <cp:contentStatus/>
</cp:coreProperties>
</file>